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040" windowHeight="9075" activeTab="3"/>
  </bookViews>
  <sheets>
    <sheet name="PL 01" sheetId="12" r:id="rId1"/>
    <sheet name="PL 02" sheetId="7" r:id="rId2"/>
    <sheet name="PL 03" sheetId="9" r:id="rId3"/>
    <sheet name="PL 04" sheetId="11" r:id="rId4"/>
  </sheets>
  <externalReferences>
    <externalReference r:id="rId5"/>
  </externalReferences>
  <definedNames>
    <definedName name="Data_Year">'[1]Dữ liệu năm'!$A$2:$A$128</definedName>
    <definedName name="loai_1_name" localSheetId="0">'PL 01'!$E$15</definedName>
    <definedName name="_xlnm.Print_Titles" localSheetId="1">'PL 02'!$5:$5</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15" i="7" l="1"/>
  <c r="F616" i="7"/>
  <c r="F618" i="7"/>
  <c r="F619" i="7"/>
  <c r="F620" i="7"/>
  <c r="F621" i="7"/>
  <c r="F622" i="7"/>
  <c r="F623" i="7"/>
  <c r="F625" i="7"/>
  <c r="F626" i="7"/>
  <c r="F627" i="7"/>
  <c r="F628" i="7"/>
  <c r="F629" i="7"/>
  <c r="F630" i="7"/>
  <c r="F631" i="7"/>
  <c r="F632" i="7"/>
  <c r="F633" i="7"/>
  <c r="F634" i="7"/>
  <c r="F635" i="7"/>
  <c r="F637" i="7"/>
  <c r="F638" i="7"/>
  <c r="F639" i="7"/>
  <c r="F640" i="7"/>
  <c r="F641" i="7"/>
  <c r="F642" i="7"/>
  <c r="F643" i="7"/>
  <c r="F644" i="7"/>
  <c r="F645" i="7"/>
  <c r="F646" i="7"/>
  <c r="F647" i="7"/>
  <c r="F649" i="7"/>
  <c r="F650" i="7"/>
  <c r="F651" i="7"/>
  <c r="F652" i="7"/>
  <c r="F653" i="7"/>
  <c r="F654" i="7"/>
  <c r="F655" i="7"/>
  <c r="F656" i="7"/>
  <c r="F657" i="7"/>
  <c r="F658" i="7"/>
  <c r="F659" i="7"/>
  <c r="F661" i="7"/>
  <c r="F664" i="7"/>
  <c r="F667" i="7"/>
  <c r="F668" i="7"/>
  <c r="F669" i="7"/>
  <c r="F670" i="7"/>
  <c r="F671" i="7"/>
  <c r="F672" i="7"/>
  <c r="F673" i="7"/>
  <c r="F674" i="7"/>
  <c r="F675" i="7"/>
  <c r="F676" i="7"/>
  <c r="F677" i="7"/>
  <c r="F678" i="7"/>
  <c r="F679" i="7"/>
  <c r="F681" i="7"/>
  <c r="F682" i="7"/>
  <c r="F683" i="7"/>
  <c r="F684" i="7"/>
  <c r="F685" i="7"/>
  <c r="F686" i="7"/>
  <c r="F687" i="7"/>
  <c r="F688" i="7"/>
  <c r="F689" i="7"/>
  <c r="F690" i="7"/>
  <c r="F691" i="7"/>
  <c r="F692" i="7"/>
  <c r="F693" i="7"/>
  <c r="F694" i="7"/>
  <c r="F695" i="7"/>
  <c r="F696" i="7"/>
  <c r="F697" i="7"/>
  <c r="F698" i="7"/>
  <c r="F699" i="7"/>
  <c r="F700" i="7"/>
  <c r="F701" i="7"/>
  <c r="F702" i="7"/>
  <c r="F703" i="7"/>
  <c r="F704" i="7"/>
  <c r="F705" i="7"/>
  <c r="F707" i="7"/>
  <c r="F710" i="7"/>
  <c r="F711" i="7"/>
  <c r="F712" i="7"/>
  <c r="F713" i="7"/>
  <c r="F466" i="7"/>
  <c r="F416" i="7"/>
  <c r="F417" i="7"/>
  <c r="F418" i="7"/>
  <c r="F419" i="7"/>
  <c r="F420" i="7"/>
  <c r="F421" i="7"/>
  <c r="F422" i="7"/>
  <c r="F423" i="7"/>
  <c r="F424" i="7"/>
  <c r="F425" i="7"/>
  <c r="F426" i="7"/>
  <c r="F427" i="7"/>
  <c r="F428" i="7"/>
  <c r="F429" i="7"/>
  <c r="F430" i="7"/>
  <c r="F431" i="7"/>
  <c r="F432" i="7"/>
  <c r="F433" i="7"/>
  <c r="F434" i="7"/>
  <c r="F435" i="7"/>
  <c r="F436" i="7"/>
  <c r="F437" i="7"/>
  <c r="F438" i="7"/>
  <c r="F439" i="7"/>
  <c r="F440" i="7"/>
  <c r="F441" i="7"/>
  <c r="F442" i="7"/>
  <c r="F443" i="7"/>
  <c r="F444" i="7"/>
  <c r="F445" i="7"/>
  <c r="F446" i="7"/>
  <c r="F447" i="7"/>
  <c r="F448" i="7"/>
  <c r="F449" i="7"/>
  <c r="F450" i="7"/>
  <c r="F451" i="7"/>
  <c r="F452" i="7"/>
  <c r="F453" i="7"/>
  <c r="F454" i="7"/>
  <c r="F455" i="7"/>
  <c r="F456" i="7"/>
  <c r="F457" i="7"/>
  <c r="F415" i="7"/>
  <c r="F412" i="7"/>
  <c r="F411" i="7"/>
  <c r="F408" i="7"/>
  <c r="F409" i="7"/>
  <c r="F407" i="7"/>
  <c r="F394" i="7"/>
  <c r="F395" i="7"/>
  <c r="F396" i="7"/>
  <c r="F393" i="7"/>
  <c r="F324" i="7"/>
  <c r="F325" i="7"/>
  <c r="F326" i="7"/>
  <c r="F327" i="7"/>
  <c r="F328" i="7"/>
  <c r="F329" i="7"/>
  <c r="F330" i="7"/>
  <c r="F331" i="7"/>
  <c r="F332" i="7"/>
  <c r="F333" i="7"/>
  <c r="F334" i="7"/>
  <c r="F335" i="7"/>
  <c r="F336" i="7"/>
  <c r="F337" i="7"/>
  <c r="F338" i="7"/>
  <c r="F339" i="7"/>
  <c r="F340" i="7"/>
  <c r="F341" i="7"/>
  <c r="F342" i="7"/>
  <c r="F343" i="7"/>
  <c r="F344" i="7"/>
  <c r="F345" i="7"/>
  <c r="F346" i="7"/>
  <c r="F347" i="7"/>
  <c r="F348" i="7"/>
  <c r="F349" i="7"/>
  <c r="F32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F143" i="7"/>
  <c r="F144" i="7"/>
  <c r="F145" i="7"/>
  <c r="F146" i="7"/>
  <c r="F147" i="7"/>
  <c r="F148" i="7"/>
  <c r="F149" i="7"/>
  <c r="F150" i="7"/>
  <c r="F151" i="7"/>
  <c r="F152" i="7"/>
  <c r="F153" i="7"/>
  <c r="F154" i="7"/>
  <c r="F155" i="7"/>
  <c r="F156" i="7"/>
  <c r="F157" i="7"/>
  <c r="F158" i="7"/>
  <c r="F159" i="7"/>
  <c r="F160" i="7"/>
  <c r="F161" i="7"/>
  <c r="F162" i="7"/>
  <c r="F163"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1" i="7"/>
  <c r="F212" i="7"/>
  <c r="F213" i="7"/>
  <c r="F214" i="7"/>
  <c r="F215" i="7"/>
  <c r="F216" i="7"/>
  <c r="F217" i="7"/>
  <c r="F218" i="7"/>
  <c r="F219" i="7"/>
  <c r="F220" i="7"/>
  <c r="F221" i="7"/>
  <c r="F222"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3"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1"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113"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40" i="7"/>
  <c r="F23" i="7" l="1"/>
  <c r="F22" i="7"/>
  <c r="F26" i="7"/>
  <c r="F24" i="7"/>
  <c r="D19" i="7"/>
  <c r="E19" i="7"/>
  <c r="E197" i="7" l="1"/>
  <c r="E144" i="7"/>
  <c r="E127" i="7"/>
  <c r="E48" i="7"/>
  <c r="E47" i="7"/>
  <c r="D206" i="7" l="1"/>
</calcChain>
</file>

<file path=xl/sharedStrings.xml><?xml version="1.0" encoding="utf-8"?>
<sst xmlns="http://schemas.openxmlformats.org/spreadsheetml/2006/main" count="1953" uniqueCount="1012">
  <si>
    <t>STT</t>
  </si>
  <si>
    <t>Ghi chú</t>
  </si>
  <si>
    <t>Không sử dụng</t>
  </si>
  <si>
    <t>Đơn vị tính</t>
  </si>
  <si>
    <t>Trụ sở làm việc</t>
  </si>
  <si>
    <t>Cái</t>
  </si>
  <si>
    <t>Bàn làm việc</t>
  </si>
  <si>
    <t>Phần mềm</t>
  </si>
  <si>
    <t>DANH MỤC TÀI SẢN CÔNG HIỆN CÓ TRƯỚC VÀ SAU SẮP XẾP</t>
  </si>
  <si>
    <t xml:space="preserve">Loại tài sản </t>
  </si>
  <si>
    <t>Số lượng trước khi sắp xếp</t>
  </si>
  <si>
    <t>Số lượng sau khi sắp xếp</t>
  </si>
  <si>
    <t>Đất đai (diện tích m²)</t>
  </si>
  <si>
    <t>Xe ô tô</t>
  </si>
  <si>
    <t>Nhà công vụ, công trình</t>
  </si>
  <si>
    <t>Trang thiết bị văn phòng</t>
  </si>
  <si>
    <t>Khác (ghi rõ)</t>
  </si>
  <si>
    <t>TÀI SẢN DÔI DƯ SAU SẮP XẾP</t>
  </si>
  <si>
    <t xml:space="preserve">Tên tài sản </t>
  </si>
  <si>
    <t>Giá trị còn lại (triệu đồng)</t>
  </si>
  <si>
    <t>Hiện trạng tài sản</t>
  </si>
  <si>
    <t>Phương án xử lý</t>
  </si>
  <si>
    <t>Còn tốt</t>
  </si>
  <si>
    <t xml:space="preserve">Hư hỏng </t>
  </si>
  <si>
    <t>Đã điều chuyển</t>
  </si>
  <si>
    <t xml:space="preserve">Chờ xử lý </t>
  </si>
  <si>
    <t>Đã thanh lý</t>
  </si>
  <si>
    <t>Giá trị thu được (nếu có)  Triệu đồng</t>
  </si>
  <si>
    <t>Vướng mắc (nếu có)</t>
  </si>
  <si>
    <t>Đã điều chuyển
(Số lượng)</t>
  </si>
  <si>
    <t>Đã thanh lý
(Số lượng)</t>
  </si>
  <si>
    <t>DANH MỤC VĂN BẢN QUY PHẠM PHÁP LUẬT VỀ QUẢN LÝ, SỬ DỤNG TÀI SẢN CÔNG</t>
  </si>
  <si>
    <t>Văn bản</t>
  </si>
  <si>
    <t>Cơ quan/tổ chức ban hành</t>
  </si>
  <si>
    <t>Tóm lược nội dung</t>
  </si>
  <si>
    <t>Văn bản của Đảng</t>
  </si>
  <si>
    <t>Văn bản của Quốc hội</t>
  </si>
  <si>
    <t>Văn bản của Chính phủ</t>
  </si>
  <si>
    <t>Văn bản của Bộ, Ngành</t>
  </si>
  <si>
    <t>Văn bản của Địa phương</t>
  </si>
  <si>
    <t>I</t>
  </si>
  <si>
    <t>II</t>
  </si>
  <si>
    <t>III</t>
  </si>
  <si>
    <t>IV</t>
  </si>
  <si>
    <t>V</t>
  </si>
  <si>
    <t>Chuyển cho UBND xã Tây Khánh Vĩnh ngày 30/6/2025</t>
  </si>
  <si>
    <t>PHỤ LỤC 01</t>
  </si>
  <si>
    <t>PHỤ LỤC 02</t>
  </si>
  <si>
    <t>PHỤ LỤC 03</t>
  </si>
  <si>
    <t>PHỤ LỤC 04</t>
  </si>
  <si>
    <t>TÌNH HÌNH XỬ LÝ, ĐIỀU CHỈNH TÀI SẢN</t>
  </si>
  <si>
    <t>Thời điểm 
ban hành</t>
  </si>
  <si>
    <t>Giá trị  (Triệu đồng)</t>
  </si>
  <si>
    <t>Khánh Hòa</t>
  </si>
  <si>
    <t>-</t>
  </si>
  <si>
    <t xml:space="preserve">- </t>
  </si>
  <si>
    <t>Xe ô tô (phục vụ công tác chung)</t>
  </si>
  <si>
    <t>Xe Toyota 16 chỗ 79A-003.50</t>
  </si>
  <si>
    <t>Xe Ford bán tải 79A-003.37</t>
  </si>
  <si>
    <t>Xe Ford 05 chỗ 79A-005.26</t>
  </si>
  <si>
    <t>Xe Ford 16 chỗ 79A-006.16</t>
  </si>
  <si>
    <t>Xe ô tô Mitshubishi PAJERO 85P-2222</t>
  </si>
  <si>
    <t>Xe Toyota Innova Cross 85A-003.98</t>
  </si>
  <si>
    <t>Xe Toyota Camry 22 85P-0269</t>
  </si>
  <si>
    <t>Xe MUSSOE 230 GLX 85P-0279</t>
  </si>
  <si>
    <t>Xe Mitsubishi 85A-00376</t>
  </si>
  <si>
    <t>Còn đang sử dụng</t>
  </si>
  <si>
    <t>Không sử dụng được, Đang tiến hành làm thủ tục thanh lý</t>
  </si>
  <si>
    <t xml:space="preserve"> Ninh Thuận</t>
  </si>
  <si>
    <t>Chuyển cho UBND phường Bảo An</t>
  </si>
  <si>
    <t>Văn phòng Sở</t>
  </si>
  <si>
    <t>Bộ bàn ghế họp, tiếp khách phòng Giám đốc Hòa Phát (01 bàn 2,4m, 08 ghế gỗ tự nhiên)</t>
  </si>
  <si>
    <t>Bộ</t>
  </si>
  <si>
    <t>Máy in lazer A4 Canon LBP6230dn</t>
  </si>
  <si>
    <t>Máy tính xách tay Asus 15,6 inch, Core i7, Ram 8GB, Ổ cứng SSD 512GB</t>
  </si>
  <si>
    <t>Bộ bàn ghế họp, tiếp khách phòng Phó Giám đốc 1 Hòa Phát (01 bàn 1,8m, 04 ghế xếp inox)</t>
  </si>
  <si>
    <t>Máy vi tính để bàn thương hiệu Việt Nam FPT Elead
* Bộ vi xử lý: Intel® Core i5- 9400, (6x 2.9GHz, 6MB Cache L3, socket 1151 v2)
CPU: Intel® Core i5-9400, Ram:8Gb DDR4/2400, HDD 1Tb sata, Mainboard: Chipset Intel Intel H310, Key+Mouse</t>
  </si>
  <si>
    <t>Bộ bàn ghế họp, hội nghị phòng họp</t>
  </si>
  <si>
    <t>Máy điều hòa 02 HP LG</t>
  </si>
  <si>
    <t>"Ti vi Samsung UA75AU7700,  -Kích thước màn hình: 75 inch -Độ phân giải: 4K UltraHD (3840x2160px)"</t>
  </si>
  <si>
    <t>Bộ Lưu điện chuyên dùng cho Tổng đài, mã hiệu HI1500 và AP150-12, nhà sản xuất Apollo (PAKN)</t>
  </si>
  <si>
    <t>Bộ tổng đài điện thoại hỗ trợ trả lời, hướng dẫn thủ tục hành chính</t>
  </si>
  <si>
    <t>Hệ thống camera giám sát Dahua
Độ phân giải 1/2.9” 2.0 Megapixel progressive scan CMOS 25/30fps@ 2M (1920 ×1080)
Đầu ghi camera IP Dahua 8 kênh</t>
  </si>
  <si>
    <t>Máy ảnh kỹ thuật số Canon EOS M5 KIT 15-45MM F/3.5-6.3 IS STM</t>
  </si>
  <si>
    <t>Máy chiếu Panasonic PT-LX270EA</t>
  </si>
  <si>
    <t>Máy chiếu Panasonic PT-LX280A</t>
  </si>
  <si>
    <t>Máy photocopy Canon imageRUNNER iR2530</t>
  </si>
  <si>
    <t>Máy photocopy đen trắng FUJIFILM Apeos 3560</t>
  </si>
  <si>
    <t>Máy quét mã vạch Zebex</t>
  </si>
  <si>
    <t>Máy Scan HP ScanJet Pro 3000 s4</t>
  </si>
  <si>
    <t>Máy scan văn bản Kodak I1150</t>
  </si>
  <si>
    <t>Máy tính xách tay Dell 3520, i3, Ram 8GB, ổ cứng 256GB</t>
  </si>
  <si>
    <t xml:space="preserve">Máy vi tính xách tay Dell Inspiron N3580  Bộ vi xử lý: Intel Core i5-8265U ( 1.6 GHz / 6MB / 4 nhân, 8 luồng ) Bộ nhớ trong: 4GB DDR4 2400MHz Ổ cứng: 1Tb sata </t>
  </si>
  <si>
    <t>Phần mềm Misa</t>
  </si>
  <si>
    <t>Tivi TCL LED L40B3800</t>
  </si>
  <si>
    <t>Bộ bàn ghế họp, tiếp khách phòng Phó Giám đốc 2 Hòa Phát (01 bàn, 04 ghế)</t>
  </si>
  <si>
    <t>cái</t>
  </si>
  <si>
    <t>Máy vi tính để bàn hiệu DELL                Dell OptiPlex 7010; CPU: Intel(R) Core i3-3240 CPU @ 3.40GHz   3.4 GHz;
Installed RAM 4.00 GB ; HDD: 500 G</t>
  </si>
  <si>
    <t>Máy vi tính để bàn hiệu DELL              Main: Foxconn (model H61MXE); CPU: Intel(R) Pentium(R) CPU G620 @ 2.60GHz   2.60 GHz;
Installed RAM 4.00 GB (2.97 GB usable); SSD: 240 G</t>
  </si>
  <si>
    <t xml:space="preserve">Máy vi tính FPT ELAD T12500i             Main: FPT Elead 
CPU: 12th Gen Intel(R) Core(TM) i5-12500 (3.00 GHz)
Ram: 8gb 
SSD 256gb
</t>
  </si>
  <si>
    <t>Máy vi tính  FPT                                  
 Mainboard: FPT Elead Prime H610m2 FPT   
CPU: Intel Core i5 12500 RAM: DDR4 8Gb Disk: 500Gb</t>
  </si>
  <si>
    <t xml:space="preserve">Máy photocopy
Konica Minolta bizhub  550i + OT-513 + EM-908 + TN628 + Chân máy
Xuất xứ: Trung Quốc
</t>
  </si>
  <si>
    <t>Máy Lạnh Sumikura</t>
  </si>
  <si>
    <t>Máy Lạnh Aikibi 2.0HP</t>
  </si>
  <si>
    <t>Máy lạnh Daikin 1.0HP</t>
  </si>
  <si>
    <t>Máy lạnh Panasonic  1.0HP</t>
  </si>
  <si>
    <t>Máy ảnh KTS Canon</t>
  </si>
  <si>
    <t>Bộ bàn ghế tiếp khách, bàn họp lớn</t>
  </si>
  <si>
    <t>Tài sản cố định hữu hình tại TTDL</t>
  </si>
  <si>
    <t>Bộ thiết bị Tổng đài IP, mã hiệu  KX-NS1000; Nhà sản xuất Panasonic</t>
  </si>
  <si>
    <t>HDD WD Ultrastar 12TB SAS</t>
  </si>
  <si>
    <t>HPE 600Gb SAS 12G Enterprise 15K SFF (2.5in) SC 3 y</t>
  </si>
  <si>
    <t>HPE 600Gb SAS enterprise, 15K SFF, SC</t>
  </si>
  <si>
    <t>Ổ cứng để bàn HDD Seagate One Touch Desktop Hub 20TB 3.5</t>
  </si>
  <si>
    <t>"Máy chủ - Ký mã hiệu: PowerEdge R660xs - Nhãn hiệu: PowerEdge R660xs - Hãng sản xuất: Dell - Xuất xứ: Malaysia " - Gói Mail</t>
  </si>
  <si>
    <t>"Máy tính xách tay Asus 14 inch, Core I5, Ram 16Gb, Ổ cứng SSD 512GB"</t>
  </si>
  <si>
    <t>"Thiết bị lưu trữ dữ liệu SAN SSD, QSAN/
XS5326D (01 bộ)
" - Gói thầu đầu tư hạ tầng CNTT</t>
  </si>
  <si>
    <t>Bình chữa cháy khí AEROSOL</t>
  </si>
  <si>
    <t>Bộ công cụ tích hợp ký số chuyên dùng tập trung (HSM) cho các hệ thống thông tin dùng chung của tỉnh Khánh Hòa</t>
  </si>
  <si>
    <t>Bộ kiểm soát cửa ra bằng vân tay</t>
  </si>
  <si>
    <t>Bộ lưu điện 3 pha 40kVA</t>
  </si>
  <si>
    <t>Bộ lưu điện UPS 3 pha , INVT/
HT33040XL (1 bộ)
 - Gói thầu đầu tư hạ tầng CNTT</t>
  </si>
  <si>
    <t>Bộ thiết bị định tuyến trung tâm (phục vụ hệ thống họp trực tuyến)</t>
  </si>
  <si>
    <t>Card HBA, HPE SN1610Q 32Gb 2-port Fibre Channel (Di dời TTDL)</t>
  </si>
  <si>
    <t>Còi đèn báo cháy kết hợp</t>
  </si>
  <si>
    <t>Controller cho thiết bị lưu trữ QSAN (XS3224)</t>
  </si>
  <si>
    <t>Cửa Thép Chống Cháy</t>
  </si>
  <si>
    <t xml:space="preserve">Điều hoà treo tường  24000btu (Di dời TTDL)
- Hãng: Daikin
 - Ký mã hiệu: FTKY71WVMV/RKY71WVMV
 - Xuất xứ: Thái Lan 
</t>
  </si>
  <si>
    <t>Hệ thống camera (Đầu ghi hình Hikvision DS-7608NXI-K, RG-ES209GC-P: Thiết bị chuyển mạch 8 cổng, DS-2CD3123G2-IU 2.8MM:</t>
  </si>
  <si>
    <t>Hệ thống điều khiển tín hiệu và chia sẽ dữ liệu chuyên dụng; Thiết bị xử lý hình ảnh; Thiết bị kết nối đa năng; Thiết bị quản lý nguồn (Trung tâm chỉ đạo điều hành)</t>
  </si>
  <si>
    <t>Hệ thống giám sát cảnh báo mất điện và nhiệt độ/độ ẩm</t>
  </si>
  <si>
    <t>Màn hình LED P2mm full color, KT (2,88mx2,08m), 5,99 m2, Chủng loại LED: SMD1515</t>
  </si>
  <si>
    <t>Máy chủ cơ sở dữ liệu, Mã hiệu: PowerEdge R750xs, Hãng: DellEmc, Xuất xứ: Malaysia (Gói thầu mua máy chủ)</t>
  </si>
  <si>
    <t>Máy chủ dữ liệu PowerEdge R650xs,Intel Xeon Gold 6330 2G, 28C/56T  (Gói thầu mua máy chủ)</t>
  </si>
  <si>
    <t>Máy chủ ứng dụng và cơ sở dữ liệu - HPE DL380G10   (Máy 01- Gói thầu khu dân cư điện tử)</t>
  </si>
  <si>
    <t>Máy chủ ứng dụng và cơ sở dữ liệu - HPE DL380G10   (Máy 02- Gói thầu khu dân cư điện tử)</t>
  </si>
  <si>
    <t>Máy chủ ứng dụng và cơ sở dữ liệu - HPE DL380G10 (Máy 01- Máy chủ phục vụ triển khai phần mềm Quản lý văn bản và điều hành cho các cơ quan, đơn vị khối Đảng)</t>
  </si>
  <si>
    <t>Máy chủ ứng dụng và cơ sở dữ liệu - HPE DL380G10 (Máy 02- Máy chủ phục vụ triển khai phần mềm Quản lý văn bản và điều hành cho các cơ quan, đơn vị khối Đảng)</t>
  </si>
  <si>
    <t>Máy chủ ứng dụng và cơ sở dữ liệu HPE DL380G10  (Máy 01- Gói thầu đầu tư hạ tầng CNTT)</t>
  </si>
  <si>
    <t>Máy chủ ứng dụng và cơ sở dữ liệu HPE DL380G10  (Máy 02- Gói thầu đầu tư hạ tầng CNTT)</t>
  </si>
  <si>
    <t>Máy chủ ứng dụng, mã hiệu  ProLiant DL 380 Gen10, Hãng sản xuất: HPE</t>
  </si>
  <si>
    <t>Máy chủ ứng dụng, Mã hiệu: PowerEdge R750xs, Hãng: DellEmc, Xuất xứ: Malaysia(Gói thầu mua máy chủ)</t>
  </si>
  <si>
    <t>Máy điều hòa 1,5HP AS ­ 12TR4RYDTU00B</t>
  </si>
  <si>
    <t>Máy tính để bàn PC, Kích thước màn hình 23.8 inch; Độ phân giải Full HD (1920x1080), Bộ nhớ Ram: RAM DDR5 8GB; Ổ lưu trữ: SSD M2 PCIe 512GB, Asus</t>
  </si>
  <si>
    <t>Máy tính xách tay Dell Vostro 15 3520 CPU: i5-1235U, 1.3GHz</t>
  </si>
  <si>
    <t>Máy tính xách tay Dell Vostro 3520 Core i5-1235U 8GB RAM 512GB SSD 15.6" FHD</t>
  </si>
  <si>
    <t>Module kích hoạt thứ tự loại 5 kênh (Di dời TTDL)</t>
  </si>
  <si>
    <t xml:space="preserve">Thiết bị chuyển mạch lưu trữ CTX MDS-9132T 24P/32P,32Gb FC Switch with PSE airflow 
(2 PSU + 4 Fans,24x32Gb SFPs included)
</t>
  </si>
  <si>
    <t>Thiết bị chuyển mạch mạng lõi</t>
  </si>
  <si>
    <t>Thiết bị điều khiển trung tâm đa điểm MCU (dự án nâng cấp hệ thống Hội nghị giao ban trực tuyến tỉnh Khánh Hòa)</t>
  </si>
  <si>
    <t>Thiết bị KVM Switch màn hình 17 inch để điều khiển máy chủ</t>
  </si>
  <si>
    <t>Thiết bị lưu trữ chứng thư số chuyên dụng (HSM-01E, Công ty TNHH Một thành viên 129 - Ban cơ yếu Chính phủ)</t>
  </si>
  <si>
    <t>Thiết bị lưu trữ qua mạng (NAS)</t>
  </si>
  <si>
    <t>Thiết bị lưu trữ, Dell ME5012 Storage Array, 32Gb FC Type-B 8 Port Dual Controller</t>
  </si>
  <si>
    <t xml:space="preserve">Thiết bị tường lửa cân bằng tải đường truyền - Hãng: Hillstone Networks
- Ký mã hiệu: SG - 6000 - A2700
- Xuất xứ: Malaysia
</t>
  </si>
  <si>
    <t>TIVI SAMSUNG 4K 65inch, Kích thước màn hình: 65 inch. Độ phân giải: 3,840 x 2,160</t>
  </si>
  <si>
    <t>Tivi Sony 4K 65 inch KD-65X75K , màu đen</t>
  </si>
  <si>
    <t xml:space="preserve">Tủ 42U1000 - Hãng: HQ-Rack
- Ký mã hiệu: 42UD1000
- Xuất xứ: Việt Nam (Di dời)
</t>
  </si>
  <si>
    <t>Tủ điện ATS 200A - Hãng: VITZRO
 - Ký mã hiệu: 62WN
 - Xuất xứ: Trung Quốc 
(Di dời) (Di dời TTDL)</t>
  </si>
  <si>
    <t>Tủ điện phân phối phòng Data 150A ( Hàn Quốc ) (Di dời TTDL)</t>
  </si>
  <si>
    <t>Tủ điện tổng kèm công tơ điện 3 pha: 150A  ( Hàn Quốc ) (Di dời TTDL)</t>
  </si>
  <si>
    <t xml:space="preserve">Tủ điều khiển xả khí HCVR-3 - Hãng: Hochiki
 - Ký mã hiệu: HCVR-3-R
 - Xuất xứ: Anh 
</t>
  </si>
  <si>
    <t>Tủ dụng cụ CSPS 104cm - 10 hộc kéo có mặt ván - TTDL</t>
  </si>
  <si>
    <t xml:space="preserve">Tủ UPS 40 KVA - Hãng: Vertiv
 - Ký mã hiệu: UPS: EXS 0040kTH16FN01000; Ắc quy:  EXS0040kIBS05; Card truyền thông: IS-Unity-DP
 - Xuất xứ: Trung Quốc 
</t>
  </si>
  <si>
    <t xml:space="preserve">Ổ cứng SSD Samsung, model PM1653 7.68TB, SAS 24Gbps, 2.5inch
Cấu hình, tính năng kỹ thuật cơ bản:
Ổ cứng cho SAN QSAN XCubeSAN XS5326:
+ Model: Samsung PM1653
+ Hãng sản xuất: Samsung
</t>
  </si>
  <si>
    <t>Máy tính xách tay HP Core i5-1335U Ram 8Gb, Ổ cứng SSD 256 Gb, Màn hình 15.6inch</t>
  </si>
  <si>
    <t>Thiết bị lưu trữ dữ liệu Infortrend EonNAS 1012</t>
  </si>
  <si>
    <t>Thiết bị lưu trữ ổ cứng và bộ nhớ</t>
  </si>
  <si>
    <t>UPS 2.2KVA Online</t>
  </si>
  <si>
    <t>Tài sản cố định vô hình tại TTDL</t>
  </si>
  <si>
    <t>Hệ thống phần mềm nội bộ: Phần mềm một cửa điện tử (giải pháp kiến trúc mới)</t>
  </si>
  <si>
    <t>Nâng cấp, bổ sung, hoàn thiện hệ thống Trung tâm Dịch vụ hành chính công trực tuyến tỉnh đáp ứng các yêu cầu chuyển đổi số, số hóa kết quả giải quyết thủ tục hành chính trong bối cảnh mới</t>
  </si>
  <si>
    <t>Phân hệ chức năng Kho quản lý dữ liệu kết quả giải quyết TTHC điện tử và các chức năng liên quan đến công tác số hóa, lưu trữ kết quả giải quyết TTHC bản điện tử trên Trung tâm Dịch vụ hành chính công trực tuyến tỉnh</t>
  </si>
  <si>
    <t>Phần mềm Hệ thống tiếp nhận, trả lời phản ánh, kiến nghị của người dân, doanh nghiệp về kinh tế - xã hội tỉnh Khánh Hòa</t>
  </si>
  <si>
    <t>Bản quyền Microsoft SQL Server Standard SQLSvrStd 2019 SNGL OLP NL</t>
  </si>
  <si>
    <t>Bản quyền Microsoft Windows Server Datacenter Core 2019</t>
  </si>
  <si>
    <t>Bản quyền phần mềm ảo hoá VMWare vSphere standard, 2 năm</t>
  </si>
  <si>
    <t>Lic</t>
  </si>
  <si>
    <t>Bản quyền phần mềm Email Gateway cho hệ thống thư điện tử, 2 năm</t>
  </si>
  <si>
    <t>Bản quyền phần mềm Microsoft Exchange Server</t>
  </si>
  <si>
    <t>Bản quyền phần mềm Microsoft Exchange User – CAL</t>
  </si>
  <si>
    <t>Bản quyền phần mềm phòng chống virus cho máy chủ, Sophos (2 Lic) - Gói thầu đầu tư hạ tầng CNTT</t>
  </si>
  <si>
    <t>Bản quyền phần mềm thương mại: Phần mềm sao lưu dữ liệu: Veeam Backup &amp; Replication.</t>
  </si>
  <si>
    <t>Bản quyền phần mềm thương mại: Phần mềm quét lỗ hổng bảo mật ứng dụng web</t>
  </si>
  <si>
    <t xml:space="preserve">Giấy phép ảo hóa máy chủ, VMware vSphere 8 Standard for 1 CPU, (Di dời TTDL)
 - Hãng: VMware
- Ký mã hiệu: VMware vSphere 8 Standard 
</t>
  </si>
  <si>
    <t>Giấy phép Microsoft SQL Server 2022 Standard - CAL (Di dời TTDL)</t>
  </si>
  <si>
    <t>Giấy phép Microsoft SQL Server 2022 Standard - server (Di dời TTDL)</t>
  </si>
  <si>
    <t>Giấy phép quản trị ảo hóa, VMware vCenter Server 8 Standard for</t>
  </si>
  <si>
    <t>Giấy phép Windows Server 2022 - 1 User CAL (Di dời TTDL)</t>
  </si>
  <si>
    <t>Giấy phép Windows Server 2022 Datacenter - 16 Core (Di dời TTDL)</t>
  </si>
  <si>
    <t>Hệ thống phần mềm nội bộ: Cổng thông tin Dịch vụ hành chính công trực tuyến tỉnh Khánh Hòa (trong đó có Bộ phận một cửa trực tuyến)</t>
  </si>
  <si>
    <t>Phần mềm hệ điều hành – Bản quyền hệ điều hành Microsoft (18 Lic) - Gói thầu đầu tư hạ tầng CNTT</t>
  </si>
  <si>
    <t>Phần mềm hệ điều hành – Microsoft Windows Server 2019 Datacenter, 1 Lic (Thuốc gói thầu máy chủ khối Đảng)</t>
  </si>
  <si>
    <t>Phần mềm hệ điều hành – Phần mềm Hệ quản trị cơ sở dữ liệu - Microsoft SQL Server 2019 Standard, 1 Lic (Gói thầu máy chủ khu dân cư điện tử)</t>
  </si>
  <si>
    <t>Phần mềm Hệ quản trị cơ sở dữ liệu - Microsoft SQL Server 2019 Standard, 1 Lic (Gói thầu máy chủ khối Đảng)</t>
  </si>
  <si>
    <t>Phần mềm hệ thống nền tảng tích hợp và chia sẻ dữ liệu VXP  (bản quyền vĩnh viễn cho 80 điểm liên thông)</t>
  </si>
  <si>
    <t>Phần mềm nội bộ:  Nâng cấp, bổ sung chức năng hệ thống Trung tâm Dịch vụ hành chính công trực tuyến tỉnh</t>
  </si>
  <si>
    <t>Phần mềm nội bộ: Nâng cấp Hệ thống phán ánh kiến nghị của người dân, doanh nghiệp về kinh tế - xã hội tỉnh Khánh Hòa</t>
  </si>
  <si>
    <t>Phần mềm nội bộ: Phần mềm báo cáo tỉnh Khánh Hòa</t>
  </si>
  <si>
    <t>Phần mềm nội bộ: Triển khai kết nối, chia sẻ với cơ sở dữ liệu quốc gia, chuyên ngành theo triển khai của Trung ương</t>
  </si>
  <si>
    <t>Phần mềm phòng chống virus cho máy chủ (bản quyền 03 năm), 2 Lic (Gói thầu máy chủ khối Đảng)</t>
  </si>
  <si>
    <t>Phần mềm phòng chống virus cho máy chủ, 2 Lic, bản quyền 3 năm - Gói thầu khu dân cư điện tử</t>
  </si>
  <si>
    <t>Phần mềm thương mại: Phần mềm bảo vệ máy tính - Bkav Endpoint AI (110 Licnese) - 3 năm</t>
  </si>
  <si>
    <t>Xây dựng cổng Thông tin điện tử Ninh Thuận</t>
  </si>
  <si>
    <t>Trung tâm Chuyển đổi số</t>
  </si>
  <si>
    <t>Trung tâm Thông tin và Ứng dụng KHCN</t>
  </si>
  <si>
    <t>Trung tâm Tiêu Chuẩn Đo lường Chất lượng</t>
  </si>
  <si>
    <t>Máy lạnh Panasonic TS12QKH-8--1.5P, Inverter</t>
  </si>
  <si>
    <t>Bình thường</t>
  </si>
  <si>
    <t>Máy lạnh Panasonic KC12QKH-1.5P</t>
  </si>
  <si>
    <t>Máy Photocopy</t>
  </si>
  <si>
    <t>Máy chiếu  SONY hiệu VPL-EX250</t>
  </si>
  <si>
    <t>Hỏng</t>
  </si>
  <si>
    <t>Màn hình máy vi tính 21,5' 
CPU i3-2120. Ram DDR3 4GB/1333 + UPS APC 500VA</t>
  </si>
  <si>
    <t>Máy lạnh DAIKIN</t>
  </si>
  <si>
    <t>Máy vi tính xách tay (Laptop) hiệu SONY, ký hiệu VPC-EH25EG+Đĩa cài đặt phần mềm kiểm định</t>
  </si>
  <si>
    <t xml:space="preserve">Hỏng </t>
  </si>
  <si>
    <t xml:space="preserve">Máy scan </t>
  </si>
  <si>
    <t>Máy điều hoà nhiệt độ 2 cục - VN</t>
  </si>
  <si>
    <t>Máy vi tính 18,5' CPU Intel® Pentium® G630. Ram DDR3 2GB/1333 + UPS APC 500VA</t>
  </si>
  <si>
    <t>Hỏng UPS</t>
  </si>
  <si>
    <t>Máy vi tính 18,5' CPU i3-2120. Ram DDR3 2GB/1333 + UPS APC 500VA</t>
  </si>
  <si>
    <t>Máy vi tính + UPS</t>
  </si>
  <si>
    <t>Ghế xoay nhân viên bọc nỉ</t>
  </si>
  <si>
    <t>Máy in Canon 3.300</t>
  </si>
  <si>
    <t>Máy in Canon 3300</t>
  </si>
  <si>
    <t xml:space="preserve">Tủ tài liệu </t>
  </si>
  <si>
    <t>Tủ sắt đựng tài liệu</t>
  </si>
  <si>
    <t>Quạt đứng Asia D18001</t>
  </si>
  <si>
    <t>Quạt hút sò</t>
  </si>
  <si>
    <t>Quạt đứng CN18 Sankyo</t>
  </si>
  <si>
    <t>Điện thoại cố định</t>
  </si>
  <si>
    <t>Máy vi tính 18,5' CPU Intel® Pentium® G630. Ram DDR3 2GB/1333</t>
  </si>
  <si>
    <t>Bộ máy vi tính 19.5' CPU G5905, Ram4GB 2666, SSD 240</t>
  </si>
  <si>
    <t>Máy in LBP 226W</t>
  </si>
  <si>
    <t>Máy vi tính xách tay DELL 5468 - TQ</t>
  </si>
  <si>
    <t xml:space="preserve">Bàn làm việc </t>
  </si>
  <si>
    <t>Ghế xoay bọc nỉ</t>
  </si>
  <si>
    <t xml:space="preserve">Máy vi tính 18,5' 
CPU Intel® Pentium® G630. Ram DDR3 2GB/1333 </t>
  </si>
  <si>
    <t>Máy in HP LaserJet Pro M404DN</t>
  </si>
  <si>
    <t>Máy in CANON LBP 6230dw</t>
  </si>
  <si>
    <t>Máy in epson Stylon T60</t>
  </si>
  <si>
    <t xml:space="preserve">Bộ bàn ghế phòng họp TT (10 bàn gỗ + 20 ghế gỗ) </t>
  </si>
  <si>
    <t>Ghế bàn salon</t>
  </si>
  <si>
    <t>Điện thoại di động</t>
  </si>
  <si>
    <t>Máy quét HP scal jet Pro 3000 s4</t>
  </si>
  <si>
    <t>Bàn vi tính</t>
  </si>
  <si>
    <t>Máy vi tính 19.5' + CPU G5905, Ram 4GB, H410, SSD M2PCLE 256</t>
  </si>
  <si>
    <t>Màn hình máy vi tính</t>
  </si>
  <si>
    <t>CPU máy vi tính (Quốc)</t>
  </si>
  <si>
    <t>CPU máy vi tính (Thủy)</t>
  </si>
  <si>
    <t>Máy Fax- TCHC (mua năm 2011)</t>
  </si>
  <si>
    <t>Ghế xoay lãnh đạo</t>
  </si>
  <si>
    <t>Két sắt</t>
  </si>
  <si>
    <t>Ghế xoay Hòa Phát (KT: 520x 580x 850x – 970mm)</t>
  </si>
  <si>
    <t>Bàn máy vi tính (KT: W1200 x D600 x H750mm)</t>
  </si>
  <si>
    <t>Bàn làm việc ván MDF phủ verneer 18mm, sơn PU hộc treo 3 ngăn rây kéo 3 tầng (KT:1200 x D600 x H750mm)</t>
  </si>
  <si>
    <t>Bàn làm việc ván MDF phủ verneer 18mm, sơn PU  (KT: 2000 x D100x H750mm)</t>
  </si>
  <si>
    <t>Hoạt động bình thường</t>
  </si>
  <si>
    <t>Bàn làm việc (gồm bàn chính, bàn phụ và góc nối)</t>
  </si>
  <si>
    <t>Ghế xoay nhân viên Hòa phát</t>
  </si>
  <si>
    <t>Rèm cửa vải 4m2</t>
  </si>
  <si>
    <t>Bảng mê ca</t>
  </si>
  <si>
    <t>Tủ hồ sơ (Tủ sắt sơn tịnh màu ghi)</t>
  </si>
  <si>
    <t>Máy lạnh Reetech/RC 12 (12.000 BTU)</t>
  </si>
  <si>
    <t>Bộ máy vi tính  LCD led samsung 20 inch wide:
Cpu: Intel® core i3 Processot 4160 (3M Cache, 3.6 Ghz)
Main: asrock chipset intel H81 – Socket 1150 – 1333 Mhz
Ram: DDR (3) kingmax 4GB/Bus 1600
HDD: segate 500GB/7200 rp, DVD: LG 24 x rom
Case + power: SD – 700w
Keyboard + Mouse: genuis USB</t>
  </si>
  <si>
    <t>Bộ bàn ghế văn phòng tiếp khách
- Sofa KDB nệm, tay ốp gỗ thật, Sơn PU kính 8ly
- Kích thước: (2200*800*700)</t>
  </si>
  <si>
    <t>Máy Laptop Dell Vosto V3568-i5
- CPU: Intel corei5 Kabylake, 7200U, 2.50GHz
- RAM: 4GB, DDR4 (2 khe), 2133 MHz
- Ổ cứng:HDD : 1TB, Màn hình: 15.6 inch, HD (1366x768)
- Cổng kết nối: 2 x USB 3.0 HDMI, LAN(RJ45), USB 2.0, VGA (D-Sub)
- Hệ điều hành: Windows 10</t>
  </si>
  <si>
    <t>Máy Photocopy hiệu SHARP AR-6026N, No: 6301546Y</t>
  </si>
  <si>
    <t>Bộ máy tính:
- CPU: Intel core ỉ Processor 4170 (3M Cache, 3.7 GHz)
- Main: ASUS H81M-K -Socket 1150 - 1600MHz
- Ram: DDR (3) kington 4 GB/Bus 1600
- HDD: segate 500 GB/ 7200 rp
- Case + power: delux - jetek 600w
- Keyboard + Mouse: genuis USB
- Màn hình: LCD led samsung 19F350 - 19 inch wide.</t>
  </si>
  <si>
    <t xml:space="preserve">Bộ máy tính để bàn CMS X-Media
- Vi xử lý (CPU): Intel Core i5 4460 (3,2 Ghz, 6MB Cache)
- Board mạch chính: Chipset Intel H81
- Bộ nhớ: 4GB, Ổ cứng: 500GB SATA, 7200rpm
- Case, Power: 500w, Màn hình LED: 18.5"
- Ổ đĩa quang học: DVDRW
- Bàn phím, chuột máy tính: CMS cổng USB
- Có tích hợp công nghệ bảo mật: Khóa/ mở thùng máy bằng điện tử thông qua phần mềm điều khiển trên máy tính: Có sẵn </t>
  </si>
  <si>
    <t>Máy chiếu Epson EB-X400
- Cường độ sáng trắng: 3300 Ansi Lumens
- Cường độ sáng màu: 3300 Ansi Lumens
Độ phân giải thực: XGA (1,024 x 768)</t>
  </si>
  <si>
    <t>Máy lạnh Casper KC 18FC32 (2.0HP)</t>
  </si>
  <si>
    <t>Máy chiếu + màn chiếu</t>
  </si>
  <si>
    <t>Máy lạnh Reetech (Công suất: 1.5HP)</t>
  </si>
  <si>
    <t>Bộ Bàn ghế Hội trường, trong đó:</t>
  </si>
  <si>
    <t>Bàn Hội trường: 12 cái bàn
- Kích thước: Dài: 240cm, Rộng: 45cm, Cao: 80cm. 
- Chất liệu: Chân gỗ ghép 18ly phủ Vemeir. Mặt bàn ván HDF dày 17 ly, phủ Vemeir, viền gỗ nhóm 3, phun PU mờ 5 lớp.</t>
  </si>
  <si>
    <t>Ghế tựa gỗ: 50 cái ghế
- Kích thước: Cao: 45cm. Mặt ghế (42x42) cm, cao tựa 110cm.
- Chất liệu: Làm bằng gỗ nhóm 3, mặt ghế gỗ ghép dày 18ly, phun PU.</t>
  </si>
  <si>
    <t>Bộ salon loại lớn</t>
  </si>
  <si>
    <t>Máy lạnh Panasonco (CU/CV12VVKH-8 (1,5HP)</t>
  </si>
  <si>
    <t>Máy lạnh Reetech (Công suất: 1.5 HP)</t>
  </si>
  <si>
    <t>Bộ bàn ghế văn phòng tiếp khách
- Sofa KDB nệm, tay ốp gỗ thật sơn phủ PU; gồm 2 ghế băng dài + 1 bàn gỗ có kính 8ly.</t>
  </si>
  <si>
    <t xml:space="preserve">Máy lạnh Toshiba 2 cục </t>
  </si>
  <si>
    <t>Bộ máy vi tính xách tay xử lý số liệu (Taximet): Lenovo G450; Dual core T42002x2,0 GHz 1GB, DD II bus 800. Ổ cứng: 250GB, 5400 rpm</t>
  </si>
  <si>
    <t>Máy lạnh Reetech/RC 18 (18.000 BTU)</t>
  </si>
  <si>
    <t>Điện thoại bàn Panasonic</t>
  </si>
  <si>
    <t>Bàn làm việc Lãnh đạo ván MDF, sơn PU cao cấp Hòa Phát DT1890H40, Kích thước: (900*1800*750)</t>
  </si>
  <si>
    <t>Bàn phụ Lãnh đạo ván MDF sơn PU cao cấp Hòa Phát DC 1840H1, Kích thước: (1250*700*400)</t>
  </si>
  <si>
    <t>Tủ hồ sơ ván MDF sơn PU cao cấp Hòa Phát DC 1840H1
Kích thước: (1800*2000*400)</t>
  </si>
  <si>
    <t>Ghế xoay lưới thư giãn GX207BS-190
Kích thước: (1145*700*700)</t>
  </si>
  <si>
    <t>Bình thủy điện Sunhouse SH1 530 (3L)</t>
  </si>
  <si>
    <t>Máy in Lazer Canon 6030</t>
  </si>
  <si>
    <t>Quầy giao dịch</t>
  </si>
  <si>
    <t>Bàn Burô 01 thùng</t>
  </si>
  <si>
    <t>Ghế chờ 03</t>
  </si>
  <si>
    <t>Ghế xoay cao</t>
  </si>
  <si>
    <t>Ghế xoay</t>
  </si>
  <si>
    <t>Máy in HP 1020</t>
  </si>
  <si>
    <t>Tủ kệ chuẩn có kính (hiện là tủ trưng bày vật tư) (kí hiệu số: 02, 03)</t>
  </si>
  <si>
    <t>Tủ hồ sơ ván Okal màu xám (C1,9 x N1,2 x H0,1m) (Kí hiệu số: 05)</t>
  </si>
  <si>
    <t>Quạt treo tường Dofan</t>
  </si>
  <si>
    <t>Máy Fax</t>
  </si>
  <si>
    <t>Máy Scan</t>
  </si>
  <si>
    <t>Máy lạnh Electrolux 
Model: EXV09CRK-A4</t>
  </si>
  <si>
    <t>MÁY IN LASER A4 TRẮNG ĐEN Canon LBP 151dw
- Tốc độ in: 27 trang A4/ phút
- Độ phân giải tối đa: 1.200 x 1.200dpi
- Bộ nhớ trong: 512 MB, Khay giấy vào: 250 tờ
- Chuẩn kết nối: USB2.0 High Speed, 10BASE-T/100BASE-TX ; Wi-Fi 802.11b/g/n
- Chức năng in hai mặt tự động: có, Xuất xứ: Hàn Quốc</t>
  </si>
  <si>
    <t>Ổ cứng di động Western, Hãng WD
Cổng kết nối USB 2.03.0, Gender Unisex
Dung lượng ổ cứng 1TB
Model My Passport Ultra 1TB
Kích thước sản phẩm 11*8.2*1.54
Loại ổ cứng di động, Tốc độ truyền tải 5GB</t>
  </si>
  <si>
    <t>Tủ két sắt chống sơn tĩnh điện Hòa Phát số cơ. Kích thước: (400*534*618)</t>
  </si>
  <si>
    <t>Kệ gỗ 5 tầng</t>
  </si>
  <si>
    <t>Tủ hồ sơ sắt</t>
  </si>
  <si>
    <t>Bàn vi tính Okal màu xám</t>
  </si>
  <si>
    <t>Camera 509</t>
  </si>
  <si>
    <t>Màn chiếu 3 chân 100 inch - Dalite chính hãng</t>
  </si>
  <si>
    <t>Máy soi tiền</t>
  </si>
  <si>
    <t>Tủ kính đựng dụng cụ</t>
  </si>
  <si>
    <t>Dấu đóng số tự dộng</t>
  </si>
  <si>
    <t>Giường sắt thường 1 mét</t>
  </si>
  <si>
    <t>Camera</t>
  </si>
  <si>
    <t>Bàn Burô 02 thùng</t>
  </si>
  <si>
    <t>Ghế xoay Model G1020H</t>
  </si>
  <si>
    <t>Bàn vi tính chân sắt Okal</t>
  </si>
  <si>
    <t>Kệ treo tường ván Simen màu vân gỗ (C1,2m x R1,2mxH45 cm).(kí hiệu số: 04)</t>
  </si>
  <si>
    <t>Bình thủy điện Sunhouse SH1 535 (3,5L)</t>
  </si>
  <si>
    <t>MÁY IN LASER A4 TRẮNG ĐENCanon LBP 151dw
- Tốc độ in: 27 trang A4/ phút
- Độ phân giải tối đa: 1.200 x 1.200dpi
- Bộ nhớ trong: 512 MB, Khay giấy vào: 250 tờ
- Chuẩn kết nối: USB2.0 High Speed, 10BASE-T/100BASE-TX ; Wi-Fi 802.11b/g/n
- Chức năng in hai mặt tự động: có, Xuất xứ: Hàn Quốc</t>
  </si>
  <si>
    <t>Tủ hồ sơ (90 x 180 x 40)  (kí hiệu số: 07)</t>
  </si>
  <si>
    <t>Máy lạnh Toshiba 2 cục</t>
  </si>
  <si>
    <t>Kệ treo tường C1,28 x N1,2 (kí hiệu số: 11)</t>
  </si>
  <si>
    <t>Bộ máy vi tính màn hình LCD samsung (Cty Song Anh): 
- motherboard: chip set G31/ICH7
- Processor: Intel Duo Core- E5400 (2.7Ghz)
- màn hình LCD Sam sung 18.5” B1930
- Keyboard + Mourse: Genius</t>
  </si>
  <si>
    <t>Bàn cắt giấy loại lớn</t>
  </si>
  <si>
    <t>Máy quạt làm mát</t>
  </si>
  <si>
    <t>Tủ hồ sơ ván Okal màu xám</t>
  </si>
  <si>
    <t>Ghế xoay HP 550</t>
  </si>
  <si>
    <t xml:space="preserve">Máy in đảo 2 mặt tự động Brother L2366 DW </t>
  </si>
  <si>
    <t xml:space="preserve">Máy in laser 2 mặt HP Pro M402d </t>
  </si>
  <si>
    <t>Khay inox 1/1-304</t>
  </si>
  <si>
    <t>Khay inox 35</t>
  </si>
  <si>
    <t>Ghế đệm inox 6 bi</t>
  </si>
  <si>
    <t>Ghế xoay SG 550</t>
  </si>
  <si>
    <t>Camera (Trạm xitec)</t>
  </si>
  <si>
    <t>Tượng Bác</t>
  </si>
  <si>
    <t>Ghế chân quỳ DP404:
- Nệm ngồi bằng nút bọc da công nghiệp màu kem.
- Tay bằng nhựa.
- Chân bằng sắt xi 03 lớp.</t>
  </si>
  <si>
    <t>Bục phát biểu</t>
  </si>
  <si>
    <t>Bộ bàn ghế salon hộp gỗ</t>
  </si>
  <si>
    <t>Bàn làm việc ván Vernia Đức ( 8x 6) loại 2 thùng + 1 hộc giữa</t>
  </si>
  <si>
    <t>Ghế sắt</t>
  </si>
  <si>
    <t>Tủ lạnh mini Aqua 95AR (dung tích: 90 lít)</t>
  </si>
  <si>
    <t>Bàn Buro 01 thùng</t>
  </si>
  <si>
    <t>Kệ treo tường ván Simen vân gỗ kính lùa
(Phòng Chi cục trưởng chuyển sang - Chính sử dụng)</t>
  </si>
  <si>
    <t>Bàn Buro 2 thùng</t>
  </si>
  <si>
    <t>Tủ hồ sơ Ocan</t>
  </si>
  <si>
    <t>Bàn vi tính tầng</t>
  </si>
  <si>
    <t>Tủ kính</t>
  </si>
  <si>
    <t>Tủ Inox để đồ dùng (kí hiệu số: 09)</t>
  </si>
  <si>
    <t>Tủ y tế</t>
  </si>
  <si>
    <t>Khúc xạ kế để bàn ATAGO</t>
  </si>
  <si>
    <t>Máy quang phổ tử ngoại khả kiến</t>
  </si>
  <si>
    <t>Phân cực kế ADP + máy vi tính xách tay</t>
  </si>
  <si>
    <t xml:space="preserve">Kính phân cực chuẩn dùng cho thiết bị phân tích chữ đường ADP440 </t>
  </si>
  <si>
    <t xml:space="preserve">Hệ thống máy quang phổ hấp thụ nguyên tử. Model: AA-7.000
Hãng sản xuất: Shimadzu. Nước sản xuất: Nhật Bản. </t>
  </si>
  <si>
    <t>Bộ lưu điện UPS SANTAK TRUE ONLINE 3KVA (Model C3KE-TQ) của máy AAS bị hỏng (NG= 38.147.000 đ)</t>
  </si>
  <si>
    <t>Dụng cụ lấy mẫu nước nằm ngang hiệu Wildco</t>
  </si>
  <si>
    <t>Máy đo khí thải ống khói (Model: Testo 350)</t>
  </si>
  <si>
    <t>Máy chưng cất đạm(Vapodest 300, Code 12-0530)</t>
  </si>
  <si>
    <t>Máy chuẩn độ điện thế 702 SM Titrino</t>
  </si>
  <si>
    <t>Máy nghiền bi ly tâm Pulverisette - Đức</t>
  </si>
  <si>
    <t>Quang kế ngọn lửa PFP - 7</t>
  </si>
  <si>
    <t>Máy cất nước 2 lần A4D (Bibby - Pháp)</t>
  </si>
  <si>
    <t>Máy cất quay chân không WB 2000 (Heidolph)</t>
  </si>
  <si>
    <t>Thiết bị trích ly chất béo EV 16 (Gerhadt - Đức)</t>
  </si>
  <si>
    <t>Máy lấy mẫu khí DESAGA</t>
  </si>
  <si>
    <t>Máy phân tích hàm lượng dầu mỡ trong nước thải (OMCA-350)</t>
  </si>
  <si>
    <t>Máy đo đa chỉ tiêu để bàn (Multi Level 3 - WTW)</t>
  </si>
  <si>
    <t>Máy chưng cất đạm bán tự động Behr S3</t>
  </si>
  <si>
    <t>Nồi hấp tiệt trùng Đài Loan HL 341</t>
  </si>
  <si>
    <t>Thiết bị lấy mẫu bụi TSP xách tay TFIA 230</t>
  </si>
  <si>
    <t>Bộ phân hủy mẫu 6 chỗ MODEL: DK6</t>
  </si>
  <si>
    <t>Tủ môi trường BOD 1230T</t>
  </si>
  <si>
    <t>Tủ xác dịnh nhu cầu oxy sinh hóa TS 606/4 (WTW-Đức)</t>
  </si>
  <si>
    <t>Quả cân chuẩn cấp 4</t>
  </si>
  <si>
    <t>9706 kg</t>
  </si>
  <si>
    <t>Quả 20kg: 463 quả</t>
  </si>
  <si>
    <t>Quả 10kg: 44 quả</t>
  </si>
  <si>
    <t>Quả 5kg: 20 quả</t>
  </si>
  <si>
    <t>Quả 1kg: 4 quả</t>
  </si>
  <si>
    <t>Quả 0,5kg: 4 quả</t>
  </si>
  <si>
    <t>Quả cân chuẩn cấp 4 (Quả 20kg: 285 quả; Quả 10kg: 30 quả)</t>
  </si>
  <si>
    <t>6000 kg</t>
  </si>
  <si>
    <t>Bộ quả chuẩn khối lượng cấp F2 từ (1mg-500mg), Bộ quả chuẩn khối lượng E2 từ 1g-500g</t>
  </si>
  <si>
    <t>Bộ quả chuẩn E2: (1-500)mg</t>
  </si>
  <si>
    <t>Bàn tạo áp và áp kế chuẩn</t>
  </si>
  <si>
    <t>Hỏng (riêng áp kế chuẩn 4 bar đang sử dụng)</t>
  </si>
  <si>
    <t>- 4 bar: ccx 0,25</t>
  </si>
  <si>
    <t>- 10 bar: ccx 0,25</t>
  </si>
  <si>
    <t>- 60 bar: ccx 0,25</t>
  </si>
  <si>
    <t>- 400 bar: ccx 0,25</t>
  </si>
  <si>
    <t>- 1,6 Mpa: ccx 0,4</t>
  </si>
  <si>
    <t>- 250 kg/cm2: ccx 1</t>
  </si>
  <si>
    <t>- 60 bar: ccx 0,4</t>
  </si>
  <si>
    <t>Phao đo lưu lượng (Lưu lượng kế thủy tinh)</t>
  </si>
  <si>
    <t>Bình chuẩn từng phần 500 lít</t>
  </si>
  <si>
    <t>Cân phân tích Ohaus -Mỹ 210g</t>
  </si>
  <si>
    <t>Cân Satorius - Đức 3.100g</t>
  </si>
  <si>
    <t>Dàn KĐ đồng hồ nước Φ50</t>
  </si>
  <si>
    <t>Dàn KĐ ĐH nước 14 cái</t>
  </si>
  <si>
    <t>Bàn kiểm định công tơ điện 1 pha 12 vị trí</t>
  </si>
  <si>
    <t>Lưu lượng kế thuỷ tinh</t>
  </si>
  <si>
    <t xml:space="preserve">Thiết bị thử độ bền cách điện </t>
  </si>
  <si>
    <t>Quả cân chuẩn 4.000kg</t>
  </si>
  <si>
    <t>4.000kg</t>
  </si>
  <si>
    <t>Cân kiểm chuẩn chỉ thị điện tử 34kg- Đức</t>
  </si>
  <si>
    <t>Đồng hồ chuẩn áp kế mẫu dạng cơ. Bao gồm:</t>
  </si>
  <si>
    <t>bộ</t>
  </si>
  <si>
    <t>+ Dải kiểm áp: 0-25 bar</t>
  </si>
  <si>
    <t>+ Dải kiểm áp: 0-60 bar</t>
  </si>
  <si>
    <t>+ Dải kiểm áp: 0-250 bar</t>
  </si>
  <si>
    <t>+ Dải kiểm áp: 0-600bar</t>
  </si>
  <si>
    <t>Thiết bị chuẩn huyết áp kế Fluke 718 30G</t>
  </si>
  <si>
    <t>Hệ thống thiết bị kiểm dịnh/ hiệu chuẩn nhiệt dộ dải từ -40 đến 1.300oC</t>
  </si>
  <si>
    <t>Phương tiện đo điện tim</t>
  </si>
  <si>
    <t>Phương tiện đo điện não</t>
  </si>
  <si>
    <t>Cân kỹ thuật điện tử hiện số (series Pioneer TM) chính hãng Ohaus 2 số lẻ</t>
  </si>
  <si>
    <t>Máy nén/uốn xi măng</t>
  </si>
  <si>
    <t>Máy nén bêtông</t>
  </si>
  <si>
    <t>Tủ dưỡng mẫu</t>
  </si>
  <si>
    <t>Rulô taximet</t>
  </si>
  <si>
    <t>Tủ ấm B - 5050 (Heraeus) - Đức</t>
  </si>
  <si>
    <t>Tủ sấy điện tử, hiện số UM 500 (Memmert - Đức)</t>
  </si>
  <si>
    <t>Tủ sấy UNB 400 (Tủ sấy TQ) (P. Xử lý mẫu)</t>
  </si>
  <si>
    <t>Tủ bảo quản lạnh Acson - Nhật</t>
  </si>
  <si>
    <t>Tủ lạnh Electrolux 281 lít - T.Lan</t>
  </si>
  <si>
    <t>Tủ mát Sanaky VH408K</t>
  </si>
  <si>
    <t>Tủ mát ALASKA LC-746DB</t>
  </si>
  <si>
    <t>Hệ thống hút khí độc - VN</t>
  </si>
  <si>
    <t>Cân phân tích Explorer® pro 210g - Thuỵ Sĩ</t>
  </si>
  <si>
    <t>Phụ tùng giá nâng và khung kẹp</t>
  </si>
  <si>
    <t>Máy nghiền bi 75T - pM - L.XÔ</t>
  </si>
  <si>
    <t>Sắc ký giấy (bằng thủy tinh) - Mỹ</t>
  </si>
  <si>
    <t>Sàng tiêu chuẩn + khay hứng - Mỹ</t>
  </si>
  <si>
    <t>Máy cất nước 1 lần GFL 2004 - Đức</t>
  </si>
  <si>
    <t>Thiết bị phản ứng COD (HACH - USA) - Mỹ</t>
  </si>
  <si>
    <r>
      <t>Bể điều nhiệt U 15</t>
    </r>
    <r>
      <rPr>
        <vertAlign val="superscript"/>
        <sz val="12"/>
        <rFont val="Times New Roman"/>
        <family val="1"/>
      </rPr>
      <t>C</t>
    </r>
    <r>
      <rPr>
        <sz val="12"/>
        <rFont val="Times New Roman"/>
        <family val="1"/>
      </rPr>
      <t xml:space="preserve"> MLW-Đức</t>
    </r>
  </si>
  <si>
    <t>Chén Platin (có nắp) 38,2g - Anh</t>
  </si>
  <si>
    <t>Chén Platin (không nắp) 48,3g - Nga</t>
  </si>
  <si>
    <t>Lò nung FX 105 - 11 - Anh</t>
  </si>
  <si>
    <t>Bếp đun bình cầu 1000ml (Bibby) - Đức</t>
  </si>
  <si>
    <t>Bếp cách thuỷ 6 chỗ WB 14 - Đức</t>
  </si>
  <si>
    <t>Bếp cách cát, cách dầu SDI60 (Stuart) - Anh</t>
  </si>
  <si>
    <t>Bếp đun bình cầu HM 100ml (Bibby) - Anh</t>
  </si>
  <si>
    <t>Bếp đun bình cầu HM 250ml (Bibby) - Anh</t>
  </si>
  <si>
    <t>Bếp đun bình cầu có khuấy từ gia nhiệt TS303</t>
  </si>
  <si>
    <t>Bếp điện phẳng 2 vị trí - Model RC2 - Italia</t>
  </si>
  <si>
    <t>Bếp điện Gali</t>
  </si>
  <si>
    <t>Buret hiện số - Đức</t>
  </si>
  <si>
    <t>Máy khuấy từ mini (VELP Scientifica -Ý)</t>
  </si>
  <si>
    <t>Pipet hút (Pipetus) - Đức</t>
  </si>
  <si>
    <t>Bộ hấp thu khí độc - Ý</t>
  </si>
  <si>
    <t>Giá giữ Pipette - Ý</t>
  </si>
  <si>
    <t>Giá phơi dụng cụ - Ý</t>
  </si>
  <si>
    <t>Giá phơi Pipette - Ý</t>
  </si>
  <si>
    <t>Máy sấy khô dụng cụ (Gerhardt - Đức)</t>
  </si>
  <si>
    <r>
      <t>Pipet tự động (Labopette</t>
    </r>
    <r>
      <rPr>
        <vertAlign val="superscript"/>
        <sz val="12"/>
        <rFont val="Times New Roman"/>
        <family val="1"/>
      </rPr>
      <t>®</t>
    </r>
    <r>
      <rPr>
        <sz val="12"/>
        <rFont val="Times New Roman"/>
        <family val="1"/>
      </rPr>
      <t>) (4 cái) - Ý</t>
    </r>
  </si>
  <si>
    <t>Cân kỹ thuật điện tử 4100g - Ohaus - Thuỵ Sĩ</t>
  </si>
  <si>
    <t>Máy đo tiếng ồn TESTO - 815</t>
  </si>
  <si>
    <t>Máy định vị vệ tinh GPS cầm tay- Gramin Mỹ</t>
  </si>
  <si>
    <t>Máy đo pH cầm tay Hanna, model: HI 8424</t>
  </si>
  <si>
    <t>Máy đo vi khí hậu Kestrel 4500</t>
  </si>
  <si>
    <t>Cân phân tích 4 số lẻ,  hiệu Shimadzu (Nhật)</t>
  </si>
  <si>
    <t>Điện cực đo PH Sentix 81 thuộc máy đo pH</t>
  </si>
  <si>
    <t>Bể siêu âm MODEL: WUC-A06H - HQ</t>
  </si>
  <si>
    <t>Bộ lọc chân không cat KG47</t>
  </si>
  <si>
    <t>Quạt hút chịu axit, model MPCF-160-B2S</t>
  </si>
  <si>
    <t>Lưu lượng kế Flow Meter KOFLOC RK-1250</t>
  </si>
  <si>
    <t>Máy đo ánh sáng Fisher - USA</t>
  </si>
  <si>
    <t>Máy vi khí hậu 5500 Kestrel</t>
  </si>
  <si>
    <t>Phân cực kế để bàn</t>
  </si>
  <si>
    <t>Nhiệt kế cầm tay SATO SK 250WP - Nhật</t>
  </si>
  <si>
    <t>Hộp quả cân chuẩn F1 (1-500)mg - VN</t>
  </si>
  <si>
    <t>Hộp quả cân chuẩn F2 30kg (200g-10kg)</t>
  </si>
  <si>
    <t>Quả cân E2 100g thay thế cho quả cân E2 không đạt yêu cầu</t>
  </si>
  <si>
    <t>Quả cân E2  500g thay thế cho quả cân E2 không đạt yêu cầu</t>
  </si>
  <si>
    <t>Bình chuẩn kim loại 200 lít - VN</t>
  </si>
  <si>
    <t>Bình chuẩn từng phần 100 lít - VN</t>
  </si>
  <si>
    <t>Bình chuẩn Inox 50 lít - VN</t>
  </si>
  <si>
    <t>Bình chuẩn Inox 20 lít - VN</t>
  </si>
  <si>
    <t>Bình chuẩn Inox 10 lít - VN</t>
  </si>
  <si>
    <t>Bình chuẩn Inox 5 lít - VN</t>
  </si>
  <si>
    <t>Bình chuẩn Inox 2 lít - VN</t>
  </si>
  <si>
    <t>Cân điện tử SJ-6200(Cân kỹ thuật) Vibra 6200</t>
  </si>
  <si>
    <t>Máy bơm nước 1,5HP+4HP - Ý</t>
  </si>
  <si>
    <t>Máy đo điện trở tiếp đất KYORITSU 4105DL - T.Lan</t>
  </si>
  <si>
    <t>Máy đo điện trở tiếp đất KYORITSU 4105DL-H - T.Lan</t>
  </si>
  <si>
    <t>Máy khoan cầm tay - Ý</t>
  </si>
  <si>
    <t>Xe nâng - VN</t>
  </si>
  <si>
    <t>Bộ thử uốn - Ý</t>
  </si>
  <si>
    <t>Bộ thử nén - Ý</t>
  </si>
  <si>
    <t>Thùng luộc mẫu Matest - Ý</t>
  </si>
  <si>
    <t>Thiết bị thử độ cứng bê tông (Búa bật nảy) Model C380 - Italy</t>
  </si>
  <si>
    <t>Các thiết bị phụ trợ cho bộ taximet lưu động</t>
  </si>
  <si>
    <t>4 quả cân chuẩn cấp chính xác E2 khối lượng (20g, 20g+, 50g, 200g) - TQ thay thế cho 4 quả cân E2 không đạt yêu cầu</t>
  </si>
  <si>
    <t>Máy đo điện trở tiếp đất GeoTest 2016 - Ý</t>
  </si>
  <si>
    <t>Máy quang phổ tử ngoại - Khả kiến</t>
  </si>
  <si>
    <t xml:space="preserve">Cấm điện, bật nguồn máy không hoạt động </t>
  </si>
  <si>
    <t>Máy đo độ đục để bàn</t>
  </si>
  <si>
    <t>Hoạt động không ổn định</t>
  </si>
  <si>
    <t>Hệ thống phân tích TOC trong nước bao gồm Máy quang phổ tử ngoại khả kiến và thiết bị phản ứng COD</t>
  </si>
  <si>
    <t>Thực tế chỉ có 01 máy quang phổ tử ngoại khả kiến (hỏng cuvet thạch anh, hỏng bóng đèn D2) + 01 bộ máy tính (CPU + màn hình: màn hình đã hỏng)</t>
  </si>
  <si>
    <t>Máy đo BOD</t>
  </si>
  <si>
    <t>Tủ hút khí độc</t>
  </si>
  <si>
    <t>Máy đo PH/mV/Nhiệt độ để bàn điện tử hiện số</t>
  </si>
  <si>
    <t>Hỏng điện cực</t>
  </si>
  <si>
    <t>Máy theo dõi nhiệt độ/độ ẩm</t>
  </si>
  <si>
    <t>Máy đo bụi điện tử hiện số</t>
  </si>
  <si>
    <t>Không có pin để kiểm tra tình trạng máy</t>
  </si>
  <si>
    <t>Máy đo độ ồn điện tử hiện số</t>
  </si>
  <si>
    <t>Lò nung chuyên dụng</t>
  </si>
  <si>
    <t>Tủ sấy đối lưu cưỡng bức</t>
  </si>
  <si>
    <t xml:space="preserve">Cân phân tích 4 số lẻ </t>
  </si>
  <si>
    <t>Cân phân tich 4 số lẻ bao gồm bộ quả cân: Hoạt động bỉnh thường</t>
  </si>
  <si>
    <t>Cân kỹ thuật 2 số lẻ</t>
  </si>
  <si>
    <t>Máy đo PH/mV/Nhiệt độ cầm tay điện tử hiện số có chức năng GLP và bộ nhớ lưu 800 kết quả</t>
  </si>
  <si>
    <t>Máy đo độ dẫn/TDS/độ mặn/nhiệt độ để bàn với chức năng GLP &amp; nhận biết điện cực</t>
  </si>
  <si>
    <t>Máy đo và phân tích khí thải</t>
  </si>
  <si>
    <t>Máy đo dộ rung cầm tay</t>
  </si>
  <si>
    <t>Kính hiển vi loại 3 đường truyền quang kết nối với Camera</t>
  </si>
  <si>
    <t>Nồi hấp tiệt trùng tự động</t>
  </si>
  <si>
    <t>Có điện nguồn</t>
  </si>
  <si>
    <t>Tủ cấy an toàn sinh học CLASS II</t>
  </si>
  <si>
    <t>Tủ ấm đối lưu cưỡng bức</t>
  </si>
  <si>
    <t>Máy điều chỉnh độ ẩm</t>
  </si>
  <si>
    <t>Mấy cất nước 2 lần</t>
  </si>
  <si>
    <t>Bộ lọc khử ion cho máy cất nước</t>
  </si>
  <si>
    <t>Kệ thí nghiệm và vách ngăn</t>
  </si>
  <si>
    <t xml:space="preserve">Hoạt động bình thường </t>
  </si>
  <si>
    <t>Bơm + bộ lọc chân không</t>
  </si>
  <si>
    <t>Máy quang phổ UV-VIS</t>
  </si>
  <si>
    <t>Tủ giữ BOD (WTW - TS 606/4)</t>
  </si>
  <si>
    <t>Tủ đông</t>
  </si>
  <si>
    <t>Máy khuấy từ SM1</t>
  </si>
  <si>
    <t>Ghế thí nghiệm Inox</t>
  </si>
  <si>
    <t>Ghế xoay Inox</t>
  </si>
  <si>
    <t>Máy khuấy từ gia nhiệt HB 502</t>
  </si>
  <si>
    <t>Bếp đun bình cầu Model KI2 (DA vang nho)</t>
  </si>
  <si>
    <t>Hệ  thống KĐ đồng hồ điện 
No: 0212-Q173</t>
  </si>
  <si>
    <t>Hệ thống KĐ đồng hồ nước 
No: 85A 2M; 85A 1M</t>
  </si>
  <si>
    <t>Máy đo điện tim (No: V08-TB-CT2011/17DT)</t>
  </si>
  <si>
    <t>Bình chuẩn đo lường dung tích  hạng 2 loại 500 lít: (No: 207)
- Giá trị chia độ: 0,1 V 20, Cấp chính xác: 0,05
- Phạm vi thang đo: ± 1% V20, Vật liệu chế tạo: INOX</t>
  </si>
  <si>
    <r>
      <t>Bình chuẩn dung tích hạng II loại 200 lít (CXX: 0.2; phạm vi thang đo: ± 1% V</t>
    </r>
    <r>
      <rPr>
        <vertAlign val="superscript"/>
        <sz val="12"/>
        <rFont val="Times New Roman"/>
        <family val="1"/>
      </rPr>
      <t>20</t>
    </r>
    <r>
      <rPr>
        <sz val="12"/>
        <rFont val="Times New Roman"/>
        <family val="1"/>
      </rPr>
      <t>; giá trị độ chia: 0.1 V20; vật liệu: Inox (No: 213)</t>
    </r>
  </si>
  <si>
    <t>Pipét chuẩn 20 Lít (No: 112)</t>
  </si>
  <si>
    <t>Pipét chuẩn 50 Lít (No: 113)</t>
  </si>
  <si>
    <t>Thiết bị hiệu chuẩn thước cặp (CHE - 9003)</t>
  </si>
  <si>
    <t>Thiết bị hiệu chuẩn panme đo trong (CHE - 9003H - 600mm)</t>
  </si>
  <si>
    <t>Bộ nguồn chuẩn đa năng Song Yang (Công tơ điện chuẩn 1pha, 3 pha dải rộng kỹ thuật số).
- 1 pha: D130101, Model: SY3803D.
- 3 pha: K120701, Model: SY 3302</t>
  </si>
  <si>
    <t>Thiết bị hiệu chuẩn máy kéo nén:
Model: 5000KN, No: 023022, Model: 2000KN, No: 023019, Model: 1000KN, No: 023017, Model: 500KN, No: 023016,
Model: 200KN, No: 023015, Model: 100KN, No: 023014
Model: 50KN, No: 023013, Model: 10KN, No: 023012</t>
  </si>
  <si>
    <t xml:space="preserve">Cân Metler AE 240 </t>
  </si>
  <si>
    <t xml:space="preserve">Hệ thống kiểm đồng hồ nước </t>
  </si>
  <si>
    <t>Bình chuẩn hạng II 200 l (NO: 86)</t>
  </si>
  <si>
    <t>Thiết bị áp kế hiện số DPI 603 (No: 2421/00-02)</t>
  </si>
  <si>
    <t>Máy đo điện trở suất (EM4055)</t>
  </si>
  <si>
    <t>Cân Mettler  Toledo (No: 2518455)</t>
  </si>
  <si>
    <t xml:space="preserve">Bàn tạo áp suất thuỷ lực Model 106 </t>
  </si>
  <si>
    <t>Thiết bị thử độ bền cách điện V63 (Vitrek)</t>
  </si>
  <si>
    <t xml:space="preserve">Cân điện tử AND GX30K </t>
  </si>
  <si>
    <t>Cân điện tử Kern (PLS 510-3)</t>
  </si>
  <si>
    <t>Đồng hồ hiệu chuẩn áp suất TIS 9706057</t>
  </si>
  <si>
    <t>Hệ thống cân bàn điện tử Satourios - Đức)
- Model IW 2-60, Tải trọng/phân độ: 60kg/5g
- Bàn cân 400 x 500mmm: kết cấu mặt bằng INOX. Khung bằng sắt, No: 25299162</t>
  </si>
  <si>
    <t>Bộ rulô (Taximet):
- Tỉ trọng tối đa: 1400kg; tốc độ của xe Taxi chạy trên rulo: 50km/h; gồm 04 bộ côn chống trượt; hệ thống 02 cụm phanh cơ khí có tác dụng phanh rulô.
- Kích thước: (2000x1050x100)mm dùng cho xe 04 chỗ, 07 chỗ và 12 chỗ, No: 45</t>
  </si>
  <si>
    <t xml:space="preserve">Pi pet hạng I bằng thủy tinh từ 100 ml đến 2 L, bao gồm: Ống đong thuỷ tinh 250 ml (No: V05.CN5.899.12); Ống đong thuỷ tinh 500 ml
(No: V05.CN5.900.12); Ống đong thuỷ tinh 1000 ml
(No: V05.CN5.901.12); Ống đong thuỷ tinh 2000 ml
(No: V05.CN5.902.12)  </t>
  </si>
  <si>
    <r>
      <t>Bình chuẩn dung tích hạng II loại 100 lít (CXX: 0.2; phạm vi thang đo: ± 1% V</t>
    </r>
    <r>
      <rPr>
        <vertAlign val="superscript"/>
        <sz val="12"/>
        <rFont val="Times New Roman"/>
        <family val="1"/>
      </rPr>
      <t>20</t>
    </r>
    <r>
      <rPr>
        <sz val="12"/>
        <rFont val="Times New Roman"/>
        <family val="1"/>
      </rPr>
      <t>; giá trị độ chia: 0.1 V20; vật liệu: Inox (No: 217)</t>
    </r>
  </si>
  <si>
    <t xml:space="preserve">Thiết bị đo V-A-W (Nhật)  HIOKI, No: 130209813 </t>
  </si>
  <si>
    <t>Thiết bị đo điện trở tiếp đất chỉ thị số Kyoritsu. 
No: W.8202412, Model: 4105A</t>
  </si>
  <si>
    <t>Đồng hồ đo điện trở cách điện: No: W0367005 model: 3007A</t>
  </si>
  <si>
    <t xml:space="preserve">Bộ quả F1 cân  từ 1mg – 200g: 23 quả + gấp, No: 05089 </t>
  </si>
  <si>
    <t>Cân điện tử 210g/Ohau-USA, No: 1124022053</t>
  </si>
  <si>
    <t>Cân điện tử 1000g (Sartorius), No: 28607589</t>
  </si>
  <si>
    <t>Pi pet hạng I bằng Inox 5 Lít, No: 113 (bình chuẩn hạng II)</t>
  </si>
  <si>
    <t>Pi pet hạng I bằng Inox 10 Lít, No: 122</t>
  </si>
  <si>
    <t>Đồng hồ chuẩn lưu lượng chính xác cao, chỉ thị số
(model: DUFX 1-F1, No: 88010)</t>
  </si>
  <si>
    <t>Thước kẹp điện tử (No: 072198) (Thước chuẩn)</t>
  </si>
  <si>
    <t>Đồng hồ vạn năng hiển thị số 6x1/2 digit (keithley, No: 4009260)</t>
  </si>
  <si>
    <t>Thiết bị kiểm tra độ bền phóng điện (N51-710-00394)</t>
  </si>
  <si>
    <t>Ampe kiềm đo công suất (A-V-W): No: 12020295</t>
  </si>
  <si>
    <t>Thiết bị kiểm định huyết áp kế DPI 705 (No: 70558531)</t>
  </si>
  <si>
    <t>Bộ bình chuẩn cấp chính xác A: 
- Phạm vi thang đo: 10mL; 20mL; 50mL; 100mL; 200mL; 500mL; 1L; 2L), Hiệu: Isolab
- Nơi  sản xuất: Tiệp Khắc, (Đức), Vật liệu: Thuỷ tinh</t>
  </si>
  <si>
    <t>Chuẩn dung tích loại 2 Lít số: 002
- Kiểu: Pipet, Độ không đảm bảo đo: 0,01%
- Vật liệu chế tạo: SUS 304, Model: PP1-2
- Xuất xứ: Việt Nam</t>
  </si>
  <si>
    <t>Cân điện tử  (Vibra Shinko) No: 892011305
- Model: DJ6000TW, Max: 6000g ; d: 0,01 g
Kích thước cân: 235 x 182 x 87 mm</t>
  </si>
  <si>
    <t>Đồng hồ áp kế chuẩn điện tử 100 bar, No: 7202 Kenller</t>
  </si>
  <si>
    <t xml:space="preserve">Bàn Kiểm công tơ 1 pha 12 vị trí - tự động kỹ thuật số, No: SD1302037, Model: SY 81251 (TB30) </t>
  </si>
  <si>
    <t xml:space="preserve">Bàn Kiểm công tơ 3 pha 6 vị trí - 9700D6, No: 306071 (TB28) </t>
  </si>
  <si>
    <t>Máy đo chỉ số Octan</t>
  </si>
  <si>
    <t>Bộ quả cân chuẩn F1 200g x 1mg (No: 11119512): 
23 quả + 02 gấp</t>
  </si>
  <si>
    <t>Thiết bị di dộng kiểm tra đồng hồ nước (TTĐL) - Kiểu BKNDD 15-20 (No: TP 106)</t>
  </si>
  <si>
    <t>Hệ thống KĐ CTĐ 01 pha 03 vị trí (lưu động) - Model: TF-2100-100A, No: 0911076</t>
  </si>
  <si>
    <t>Pi pet hạng I bằng thủy tinh - thuộc Dự án trụ sở nhà làm việc Chi cục: Ống đong thủy tinh 100ml</t>
  </si>
  <si>
    <t>Bình chuẩn dung tích hạng II loại 10 lít (CXX: 0.2; phạm vi thang đo: ± 1% V20; giá trị độ chia: 0.1 V20; vật liệu: Inox (No: 663) - Dự án trụ sở nhà làm việc Chi cục</t>
  </si>
  <si>
    <t>Bình chuẩn dung tích hạng II loại 50 lít (CXX: 0.2; phạm vi thang đo: ± 1% V20; giá trị độ chia: 0.1 V20; vật liệu: Inox (No: 226) - Dự án trụ sở nhà làm việc Chi cục</t>
  </si>
  <si>
    <t>Bình chuẩn dung tích hạng II loại 20 lít, No: 036</t>
  </si>
  <si>
    <t>Bộ quả chuẩn cân E2 (1mg÷500g)
No: 05090 (24 quả + gấp)</t>
  </si>
  <si>
    <t>Cân Satorius. IW2-60 (60kg x 5g) - Thiết bị kiểm tra hàng đóng gói sẵn (Gói thầu 06B dự án trụ Sở nhà làm việc)</t>
  </si>
  <si>
    <t>Ampe kiềm đo công suất (A-V-W) No: 09520147</t>
  </si>
  <si>
    <t>Bàn kiểm định áp suất CONST 273 (-1÷1000) Bar
 No: 27312280007</t>
  </si>
  <si>
    <t>Gói thầu mua sắm thiết bị kiểm tra hàng đóng gói sẵn</t>
  </si>
  <si>
    <t>Quả cầu đo khối lượng riêng (Plunger)
- Thể tích danh định phần quả cầu 100 mL
- Model: WG -610100, Số sản xuất: GMB-2017002
-Vật liệu: đồng thau, Xuất xứ: Việt Nam
- Bao gồm hệ thống giá treo</t>
  </si>
  <si>
    <t>Cân kỹ thuật
- Hãng sản xuất: SHINKO, Model: SJ-6200CE
- SN: 162841379, Mức cân lớn nhất (Max): 6200 g
- Giá trị độ chia (d): 0,01 g, Xuất xứ: Nhật.
- Chức năng: trừ bì, cân gram, hiệu chuẩn ngoại</t>
  </si>
  <si>
    <t>Nhiệt kế hiện số (Digital thermometer): - Phạm vi đo: -50ºC đến +200ºC
- Giá trị độ chia: 0,1ºC, Xuất xứ: G7  (Alla – Pháp)</t>
  </si>
  <si>
    <t>Máy tính xách tay - Hiệu: Dell.
- Chíp: i5-7200U, Ổ cứng: 1T, Ram 4 GB
(Máy Phục vụ cho công tác kiểm tra HĐGS; Phần mềm xử lý kết quả kiểm tra HĐGS được cài đặt trên máy tín này) - Mua Công Ty TNHH Kỹ Thuật Nam Dương</t>
  </si>
  <si>
    <t xml:space="preserve">Phần mểm xử lý kết quả kiểm tra HĐGS
- Xác định khối lượng bao bì
- Kiểm tra HĐGS theo khối lượng.
- Kiểm tra HĐGS theo thể tích.
- Xác định khối lượng riêng các dạng HĐGS.
- Phần mềm kiểm tra HĐGS phù hợp theo yêu cầu của Thông tư 21/2014/TT-BKHCN và ĐLVN 326:2015 tương thích với các hệ thống điều hành thông dụng như Windows7, 8, 8.1, 10 hỗ trợ đầy đủ kết nối với thiết bị </t>
  </si>
  <si>
    <t>Bộ bình định mức
- 1 cái dung tích 10mL:
Số SX: 12.07; Hãng: DURAN; Xuất xứ: Đức
- 1 cái dung tích 25mL:
Số sản xuất: 11.04, Hãng: DURAN, Xuất xứ: Đức
- 1 cái dung tích 50mL:
Số sản xuất: 14.01, Hãng: DURAN, Xuất xứ: Anh
- 1 cái dung tích 100 mL:
Số SX: 15.03; Hãng: DURAN; Xuất xứ: Anh
'- 1 cái dung tích 250mL:
Số SX: 16.01; Hãng: DURAN; Xuất xứ: Đức
- 1 cái dung tích 500mL:
Số SX: 15.02; Hãng: DURAN; Xuất xứ: Anh
- 1 cái dung tích 1000 mL:
Số SX: 16.01; Hãng: DURAN; Xuất xứ: Đức
- 1 cái dung tích 2000 mL:
Số SX 14.05Hãng: DURAN; Xuất xứ: Anh</t>
  </si>
  <si>
    <t>Tỷ trọng kế (01 bộ/5 cái)
- Hãng sản xuất: Precision – Amarell bao gồm:
+ 1 Cái; phạm vi đo: (0,70-0,750) g/cm3
Số sản xuất: 100928, Độ chia: 0,0005sp.gr
+ 1 cái; phạm vi đo: (0,800-0,850)
Số sản xuất: 1159790, Độ chia: 0,0005sp.gr
+ 1 Cái; phạm vi đo: (0,850-0,900)
Số sản xuất:3294, Độ chia: 0,0005sp.gr
+ 1 Cái, phạm vi đo: (0,900-0,950)
Số sản xuất: 4350, Độ chia: 0,0005sp.gr
+ 1 Cái, phạm vi đo: (1,000-1,100)
Số sản xuất:1806HL6, Độ chia: 0,001 g.cm3
- Xuất xứ: Đức</t>
  </si>
  <si>
    <t>Pipet chia độ 
- Phạm vi đo: (0-25) mL; Độ chia:  0,1 mL, SN: 15.01
- Cấp chính xác A, Xuất xứ: G7 (DURAN – Anh)</t>
  </si>
  <si>
    <t>Rây thí nghiệm</t>
  </si>
  <si>
    <t>Cốc đo tỷ trọng(Pycnometer)
- Thể tích chứa danh định 100 mL, Model: SGC
- Số sản xuất: SGC-2016001, Vật liệu: Inox 304
- Xuất xứ: Việt Nam</t>
  </si>
  <si>
    <t>Cốc thủy tinh
- Dung tích 600 mL, Retrace Code: 10076268
- Hãng SX: DURAN, Xuất xứ: Đức</t>
  </si>
  <si>
    <t>Bộ thiết bị kiểm tra Taximet lưu động</t>
  </si>
  <si>
    <t>Cấu hình cung cấp cho toàn bộ thiết bị kiểm tra Taximet bao gồm:</t>
  </si>
  <si>
    <t>Bộ chuẩn chính: thu, phát, đo và xử lý tín hiệu xung</t>
  </si>
  <si>
    <t>Bộ đầu đọc xung cùng chân giá điều chỉnh khoảng cách và cáp kéo dài</t>
  </si>
  <si>
    <t>Hệ thống Rulô</t>
  </si>
  <si>
    <t>Phần mềm điều khiển quá trình kiểm (Cài sẵn trên máy tính) kèm USB phần mềm.</t>
  </si>
  <si>
    <t>Các thiết bị phụ trợ khác, bao gồm</t>
  </si>
  <si>
    <t>Đồng hồ bấm giây kỹ thuật số</t>
  </si>
  <si>
    <t>Thước cuộn thép</t>
  </si>
  <si>
    <t>Đồng hồ đo áp suất lốp cầm tay</t>
  </si>
  <si>
    <t xml:space="preserve"> Thước cặp 150mm</t>
  </si>
  <si>
    <t>Điều khiển từ xa</t>
  </si>
  <si>
    <t>Đĩa phản quang kèm dây móc định vị</t>
  </si>
  <si>
    <t>Bộ máy tính xách tay kèm cáp chuyển đổi USB-RS232 và CD driver cho cáp.</t>
  </si>
  <si>
    <t>Vali chứa toàn bộ thiết bị và phụ kiện (trừ hệ thống rulo và máy tính).</t>
  </si>
  <si>
    <t>Thiết bị kiểm định công tơ điện ba pha lưu động (KP – P3003-C) No: 0911204 – Nơi sản xuất: Trung Quốc</t>
  </si>
  <si>
    <t>Bộ phận nhận và phát xungTC-TAXI SMG - Nơi sản xuất: Đức</t>
  </si>
  <si>
    <t>Cầu đo điện trở 01 chiều YOKOGAWA (2752/275200) - Nơi sản xuất: Nhật</t>
  </si>
  <si>
    <t>Máy kéo uốn thép (WE-1000B) - Nơi sản xuất: TQuốc</t>
  </si>
  <si>
    <t>Máy nén bêtông (TYE-2000B) - Nơi sx: Trung Quốc</t>
  </si>
  <si>
    <t>Hệ thống thiết bị Trạm khiểm định xi téc ô tô xăng dầu</t>
  </si>
  <si>
    <t>Bình chuẩn hạng 2 (5.000 lít)</t>
  </si>
  <si>
    <t>Bình chuẩn hạng 2 (2.000 lít)</t>
  </si>
  <si>
    <t>Bình chuẩn hạng 2 (1.000 lít)</t>
  </si>
  <si>
    <t>Bình chuẩn hạng 2 (500 lít)</t>
  </si>
  <si>
    <t>Bình chuẩn từng phần (350 lít)</t>
  </si>
  <si>
    <t>Bình chuẩn dung tích hạng 2 bằng Inox 20lít (TTKT3) No: 124</t>
  </si>
  <si>
    <t>Quả cân tỷ lệ cấp chính xác M1, gồm các loại: (TT3)</t>
  </si>
  <si>
    <t>- 2 kg</t>
  </si>
  <si>
    <t>quả</t>
  </si>
  <si>
    <t>- 1 kg</t>
  </si>
  <si>
    <t>- 0,5 kg</t>
  </si>
  <si>
    <t>- 10 kg</t>
  </si>
  <si>
    <t>Bình chuẩn dung tích bằng Inox: 10 lít (TT3) No:29</t>
  </si>
  <si>
    <t>bình</t>
  </si>
  <si>
    <t>Hộp quả cân M1: 
No: NT 0297 (5g – 1kg) (11 quả)</t>
  </si>
  <si>
    <t>Hộp quả cân chuẩn hạng F1(1-200)g (TT3) 
No: NT 0397 (11 quả)</t>
  </si>
  <si>
    <t>hộp</t>
  </si>
  <si>
    <t>Bộ quả cân vàng (01 ly – 2 lượng), No: 0050 (13 quả)</t>
  </si>
  <si>
    <t>Bình chuẩn dung tích hạng 2 loại 5 lít  (TT3) No: 140</t>
  </si>
  <si>
    <t>Thước dài chuẩn (Max : 1000mm; d: 1mm) No: 1087 (VN)</t>
  </si>
  <si>
    <t>Máy nén hơi (Vn) (1/4HP)</t>
  </si>
  <si>
    <t>Bình chuẩn dung tích hạng 2 loại 02 lít, No: 04.051</t>
  </si>
  <si>
    <t>Ống đong 50 ml</t>
  </si>
  <si>
    <t>Bình chuẩn 20 lít (No: 219)</t>
  </si>
  <si>
    <t>Tuýp 14</t>
  </si>
  <si>
    <t>Tuýp 15</t>
  </si>
  <si>
    <t>Tuýp 16</t>
  </si>
  <si>
    <t>Cle 10 miệng vòng</t>
  </si>
  <si>
    <t>Pen gấp 14cm, 20cm (Trong hộp quả)</t>
  </si>
  <si>
    <t>Bình hút ẩm không vòi+silica</t>
  </si>
  <si>
    <t>Hệ thống Barem bồn :
Van, cò cấp phát, giá đỡ bơm + bơm nước</t>
  </si>
  <si>
    <t>Nhiệt ẩm kế trong phòng, No: 62355HL</t>
  </si>
  <si>
    <t>Nhiệt kế thuỷ tinh</t>
  </si>
  <si>
    <t>Mỏ lết lớn (15")</t>
  </si>
  <si>
    <t>Cờ lê vòng miệng 17</t>
  </si>
  <si>
    <t>Dấu đóng kiểm định Ø 6</t>
  </si>
  <si>
    <t>Xà beng</t>
  </si>
  <si>
    <t>Tấm thép 4 ly (bàn kiểm áp suất)</t>
  </si>
  <si>
    <t>Pipet 25 ml</t>
  </si>
  <si>
    <t>Tuôc nơ vit bằng</t>
  </si>
  <si>
    <t>Cân đồng hồ lò xo 5 kg</t>
  </si>
  <si>
    <t>Cân đồng hồ lò xo 12 kg</t>
  </si>
  <si>
    <t>Bình chuẩn hạng II 50 l (No: 84)</t>
  </si>
  <si>
    <t>Bình chuẩn hạng II 100 l (No: 85)</t>
  </si>
  <si>
    <t>Xe nâng hàng (VN)</t>
  </si>
  <si>
    <t>Bình CO2</t>
  </si>
  <si>
    <t xml:space="preserve">Bộ ktra khả năng tách khí </t>
  </si>
  <si>
    <t>Máy khoan bàn (250W)</t>
  </si>
  <si>
    <t>Máy cắt sắt Makita Ø 125mm, model: 955HN; No: 0018852</t>
  </si>
  <si>
    <t>Bình chuẩn dung tích hạng 2 (10 lít) INOX (TTĐL)
-Vật liệu chế tạo bằng Inox, Phạm vi thang đo:±1%V20
- Giá trị độ chia: 0,1% V20, No: 507</t>
  </si>
  <si>
    <t>Máy nén khí 8 kg</t>
  </si>
  <si>
    <t>Máy khoan Bê tông MKT (Bosch) nhỏ</t>
  </si>
  <si>
    <t>Máy cắt sắt 40 mm cầm tay Model: 2007</t>
  </si>
  <si>
    <t>Máy mài để bàn 200 mm (1HP)</t>
  </si>
  <si>
    <t>Thước kẹp (No: 07114391)</t>
  </si>
  <si>
    <t>Thước Panme (J2033)</t>
  </si>
  <si>
    <t>Khung sắt</t>
  </si>
  <si>
    <t>Khung sắt loại thấp</t>
  </si>
  <si>
    <t>Cò bơm lớn (Barem bồn)</t>
  </si>
  <si>
    <t>Súng mở vít (hơi)</t>
  </si>
  <si>
    <t>Súng xịt hơi</t>
  </si>
  <si>
    <t>Ống hơi 10m</t>
  </si>
  <si>
    <t>Đầu nối + van (Máy hơi)</t>
  </si>
  <si>
    <t>Thước Ni vô 0,5m</t>
  </si>
  <si>
    <t xml:space="preserve">Thước Êke </t>
  </si>
  <si>
    <t>Sắt tấm (Thử VLXD)</t>
  </si>
  <si>
    <t>Khay (trộn vữa xây dựng)</t>
  </si>
  <si>
    <t>Bay</t>
  </si>
  <si>
    <t xml:space="preserve">Búa </t>
  </si>
  <si>
    <t>Đầu phun sơn</t>
  </si>
  <si>
    <t>Quả cân chuẩn khối lượng 20kg (6,86 tấn = 343 quả)</t>
  </si>
  <si>
    <t>Hoạt động bình thường
Hỏng</t>
  </si>
  <si>
    <t>Thiết bị đo nhiệt độ độ ẩm phòng thí nghiệm Model: JR913</t>
  </si>
  <si>
    <t>Êtô</t>
  </si>
  <si>
    <t>Máy vặn vít bằng hơi</t>
  </si>
  <si>
    <t>Nhiệt kế điện tử có dây: Hiệu: Alla.  - Nơi SX: Pháp.
- Phạm vi đo: (-50 đến + 200)0C/d=0.10C</t>
  </si>
  <si>
    <t>Ampe kế</t>
  </si>
  <si>
    <t>Bình Ắcquy 45A</t>
  </si>
  <si>
    <t>Thiết bị sạc bình ắcquy</t>
  </si>
  <si>
    <t>Mỏ lếch răng lớn</t>
  </si>
  <si>
    <t>Nivo thanh (model: LE-9200H; số SX: 5445360; hãng SX: Metrology - Đài Loan)</t>
  </si>
  <si>
    <t>Thước lá 600 mm (model: 7110-600; Hãng SX: Insze- Đức)</t>
  </si>
  <si>
    <t>Căn lá (model: 4602-32; Số SX: 2501117448; Hãng SX: Insze- Đức) (0,03-1mm)</t>
  </si>
  <si>
    <t>Thước rà phẳng (model: 4700-100; Số SX: 0604140018; Hãng SX: Insze- Đức) 100mm</t>
  </si>
  <si>
    <t>Khung sắt chứa quả chuẩn</t>
  </si>
  <si>
    <t xml:space="preserve">Súng bắn hơi </t>
  </si>
  <si>
    <t>Ống hơi 9m</t>
  </si>
  <si>
    <t>Quả cân chuẩn cấp chính xác M1 loại 20kg (3 tấn = 150 quả)</t>
  </si>
  <si>
    <t>Chìa khóa vòng miệng 8, 9, 10, 11, 12, 13, 14, 15, 16, 17, 18, 19, 21, 24 (01 bộ = 14 cái)</t>
  </si>
  <si>
    <t>Cò điếu 8</t>
  </si>
  <si>
    <t>Cò điếu 10</t>
  </si>
  <si>
    <t>Cò điếu 12</t>
  </si>
  <si>
    <t>Cò điếu 13</t>
  </si>
  <si>
    <t>Cò điếu 14</t>
  </si>
  <si>
    <t>Cò điếu 19</t>
  </si>
  <si>
    <t>Các đầu nối ren</t>
  </si>
  <si>
    <t>Đồng hồ bấm giờ Q &amp; Q</t>
  </si>
  <si>
    <t>Máy cưa sắt</t>
  </si>
  <si>
    <t>Búa tạ</t>
  </si>
  <si>
    <t>Máy hàn</t>
  </si>
  <si>
    <t>Motor EBARA 1 phase, 02 Hp  Xuất xứ: Nhật (đã qua sử dụng)</t>
  </si>
  <si>
    <t>Đồng hồ VOM (A0197984)</t>
  </si>
  <si>
    <t>Thước laze</t>
  </si>
  <si>
    <t>Bộ CPU</t>
  </si>
  <si>
    <t>Cân ĐHLX 5 kg</t>
  </si>
  <si>
    <t>Máy đọc mã vạch zebex</t>
  </si>
  <si>
    <t>Thước quả dọi (No: TT1501)</t>
  </si>
  <si>
    <t>Thang nhôm</t>
  </si>
  <si>
    <t>Ổn áp 3 pha Lioa 6KVA 380V:  (SH3 - 6K)
- Điện áp vào 260v-415v, Điện áp ra 200v-220v-300v</t>
  </si>
  <si>
    <t>Thước quả dọi</t>
  </si>
  <si>
    <t>Bộ quả cân F1 Y154 (1g÷500g) (12 quả)</t>
  </si>
  <si>
    <t>Quả chuẩn cấp chính xác M1: 20kg/quả
(3 tấn = 150 quả) 36.000.000đ/150 quả</t>
  </si>
  <si>
    <t>Quả chuẩn cấp chính xác M1: 20kg/quả
(5 tấn = 250 quả) 64.995.000đ/250 quả</t>
  </si>
  <si>
    <t>Quả chuẩn cấp chính xác M1: 20kg/quả
(1 tấn = 50 quả) 59.250.000đ/50 quả</t>
  </si>
  <si>
    <t>Quả cân chuẩn khối lượng 20Kg</t>
  </si>
  <si>
    <r>
      <t>Bình chuẩn dung tích hạng II loại 2 lít (CXX: 0.2; phạm vi thang đo: ± 1% V</t>
    </r>
    <r>
      <rPr>
        <vertAlign val="superscript"/>
        <sz val="12"/>
        <rFont val="Times New Roman"/>
        <family val="1"/>
      </rPr>
      <t>20</t>
    </r>
    <r>
      <rPr>
        <sz val="12"/>
        <rFont val="Times New Roman"/>
        <family val="1"/>
      </rPr>
      <t>; giá trị độ chia: 0.1 V20; vật liệu: Inox (No: 410).</t>
    </r>
  </si>
  <si>
    <r>
      <t>Bình chuẩn dung tích hạng II loại 5 lít (CXX: 0.2; phạm vi thang đo: ± 1% V</t>
    </r>
    <r>
      <rPr>
        <vertAlign val="superscript"/>
        <sz val="12"/>
        <rFont val="Times New Roman"/>
        <family val="1"/>
      </rPr>
      <t>20</t>
    </r>
    <r>
      <rPr>
        <sz val="12"/>
        <rFont val="Times New Roman"/>
        <family val="1"/>
      </rPr>
      <t>; giá trị độ chia: 0.1 V20; vật liệu: Inox (No: 666).</t>
    </r>
  </si>
  <si>
    <t>Thước quả dọi (thước đo dầu 10m) (No: TT1001)</t>
  </si>
  <si>
    <t>Hộp quả cân M1: No: Kl 01 (1-200)g: 01 bộ (11 quả)</t>
  </si>
  <si>
    <t>Quả cân chuẩn M1 loại 20 kg (1 tấn = 50 quả) (935k/01 quả)</t>
  </si>
  <si>
    <t>Điều chuyển</t>
  </si>
  <si>
    <t>Xe ô tô Ford - BKS 79A-003.37</t>
  </si>
  <si>
    <t>Xe ô tô Mitsubishi - BKS 85A-003.76</t>
  </si>
  <si>
    <t>Bộ bàn ghế tiếp khách phòng Giám đốc (năm 2023)</t>
  </si>
  <si>
    <t>MÁY LẠNH DAIKIN (1,5 HP INVERTER) (năm 2022)</t>
  </si>
  <si>
    <t>Máy lạnh (2023)</t>
  </si>
  <si>
    <t>Bộ máy vi tính để bàn FPT ELEAD TPB12400, i5 (năm 2023) - Lãm</t>
  </si>
  <si>
    <t>MÁY VI TÍNH xách tay ASUS (năm 2022)</t>
  </si>
  <si>
    <t>Máy lạnh Panasonic (năm 2016)</t>
  </si>
  <si>
    <t>Bộ máy vi tính để bàn FPT ELEAD TPB12400, i5 (năm 2023)</t>
  </si>
  <si>
    <t xml:space="preserve">Máy tính xách tay ASUS B2402CBA EK0220W  (năm 2023) </t>
  </si>
  <si>
    <t>Vi tính để bàn VTB VP 5940U-M20, I5-9400, RAM 4GB, HDD 1TB, LED 21.5", kém chuột, bàn phím (năm 2020) - Lưu dữ liệu kế toán</t>
  </si>
  <si>
    <t>Máy lạnh Panasonic CU/CS-PU12UKH-8 (năm 2019)</t>
  </si>
  <si>
    <t>Máy photocopy (năm 2022)</t>
  </si>
  <si>
    <t>Máy photocopy KYOCERA taskalfa 5003i the (2020)</t>
  </si>
  <si>
    <t>Hệ thống Camera giám sát (năm 2017)</t>
  </si>
  <si>
    <t>Phần mềm kế toán Misa Mimosa.NET2019</t>
  </si>
  <si>
    <t>Máy lạnh Panasonic U12VKH-8 (năm 2019)</t>
  </si>
  <si>
    <t>MÁY VI TÍNH FPT, i5, 12500, Ram 8G (năm 2022) - Ý sử dụng</t>
  </si>
  <si>
    <t>Bình chì ứng cứu sự cố nguồn phóng xạ khẩn cấp</t>
  </si>
  <si>
    <t>Tạp dề chì (áo chì) - năm 2024</t>
  </si>
  <si>
    <t>Tạp dề chì (Áo chì) - năm 2024</t>
  </si>
  <si>
    <t>thiết bị đo suất liều Gamma, X-Gay, Beta (năm 2023)</t>
  </si>
  <si>
    <t>Thùng chì ứng cứu sự cố nguồn phóng xạ khẩn cấp</t>
  </si>
  <si>
    <t>Máy lạnh Sharp X18VEW (năm 2019)</t>
  </si>
  <si>
    <t>Máy chiếu đa phương tiện 3 =LCD Panasonic PT - VW545N (năm 2020)</t>
  </si>
  <si>
    <t>Âm ly (năm 2013)</t>
  </si>
  <si>
    <t>Bộ bàn họp hội trường nhỏ: Ghế 24 cái + bàn họp dài 2m x 6m x80 (năm 2016)</t>
  </si>
  <si>
    <t>Camera PTZ hiệu Maxhub (năm 2022)</t>
  </si>
  <si>
    <t>Micro DL 338, Bộ Trộn âm thanh CMS 1600, Audio CA308 âm thanh, Loa treo tường, Bộ kết nối và xử lý tín hiệu âm thanh (năm 2001)</t>
  </si>
  <si>
    <t>Tivi QLED 4K Samsung QA85Q70C (năm 2023)</t>
  </si>
  <si>
    <t>Máy lạnh LG V18ENF (năm 2019)</t>
  </si>
  <si>
    <t>MÁY LẠNH LG (2,5hp Inverter đứng) (năm 2022)</t>
  </si>
  <si>
    <t>Máy lạnh Casper 1,5H (2024)</t>
  </si>
  <si>
    <t>Máy lạnh Casper KCC - 18 FC 32 (2024)</t>
  </si>
  <si>
    <t>Trang Web TBT trên Internet - 2018</t>
  </si>
  <si>
    <t>Máy tính bàn (ỉ3)</t>
  </si>
  <si>
    <t>Máy tính bàn  i5, RAM 4GB,  (2020)</t>
  </si>
  <si>
    <t>Cơ sở 6: 84 Hoàng Hoa Thám, P.Lộc Thọ, Nha Trang, Khánh Hòa</t>
  </si>
  <si>
    <t xml:space="preserve">Trụ sở làm việc Sở Khoa học và Công nghệ: Số 34 đường 16 tháng 4, phường Kinh Dinh TP. Phan Rang - Tháp Chàm </t>
  </si>
  <si>
    <t>Trụ sở làm việc  Chi cục Tiêu chuẩn Đo lường Chất lượng: Số 10 đường Phạm Đình Hổ, phường Mỹ Bình, Tp. Phan Rang - Tháp Chàm</t>
  </si>
  <si>
    <t>Trụ sở làm việc  Sở Thông tin và Truyền thông Số 17 đường Nguyễn Trãi, TP. Phan Rang-Tháp Chàm, Ninh Thuận</t>
  </si>
  <si>
    <t>Trụ sở làm việc  Sở Thông tin và Truyền thông: Số 17 đường Nguyễn Trãi, TP. Phan Rang-Tháp Chàm, Ninh Thuận</t>
  </si>
  <si>
    <t>Trụ sở làm việc Trung tâm Thông tin ứng dụng tiến bộ KH &amp; CN: Số 66H đường Hải Thượng Lãn ông, P.Kinh Dinh, TP.Phan Rang - Tháp Chàm, tỉnh Ninh Thuận</t>
  </si>
  <si>
    <t>Trụ sở Trung tâm kỹ thuật tiêu chuẩn Đo lường chất lượng: Đường Bùi Thị Xuân, P.Mỹ Bình, TP. Phan Rang - Tháp Chàm, tỉnh Ninh Thuận</t>
  </si>
  <si>
    <t>VP, P.CNTT-BCVT, BGĐ</t>
  </si>
  <si>
    <t>TT CNTT &amp;DVHCCTT, Thanh tra, P.QLKHCN&amp;ĐMST</t>
  </si>
  <si>
    <t>P.TĐC, TT TT&amp;ƯDKHCN và TT TĐC</t>
  </si>
  <si>
    <t>Đang xây dựng, chưa đưa vào sử dụng</t>
  </si>
  <si>
    <t>Theo sự đồng ý của UBND tỉnh tại Công văn số 1939/UBND-KSTT ngày 29/12/2023, Trung tâm được sử dụng tầng 2 của tòa nhà công vụ số 84 Hoàng Hoa Thám để đặt Trung tâm dữ liệu tỉnh và thiết lập Trung tâm SOC</t>
  </si>
  <si>
    <t>Trước đây là Sở Khoa học và Công nghệ (hiện Sở Khoa học và Công nghệ đang sử dụng)</t>
  </si>
  <si>
    <t>Trước thuộc Sở Thông tin và Truyền thông (hiện Trung tâm chuyển đổi số đang sử dụng)</t>
  </si>
  <si>
    <t>Cơ sở 1: 135 Thống Nhất, P.Vạn Thạnh, Nha Trang, Khánh Hòa (DT: 219,3)</t>
  </si>
  <si>
    <t>Cơ sở 2: 147 Thống Nhất, P.Vạn Thạnh, Nha Trang, Khánh Hòa (DT: 108,7)</t>
  </si>
  <si>
    <t>Cơ sở 4: Phường Ngọc Hiệp, Nha Trang, Khánh Hòa (DT: 9.725,5)</t>
  </si>
  <si>
    <t>Cơ sở 5: Thôn 3, xã Diên Phú, huyện Diên Khánh, Khánh Hòa (DT 4.801,5)</t>
  </si>
  <si>
    <t>Còn sử dung hay bị hư hỏng nhiều</t>
  </si>
  <si>
    <t>Cơ quan Sở Ninh thuận</t>
  </si>
  <si>
    <t>Cơ quan Sở Khánh Hòa</t>
  </si>
  <si>
    <t>Máy tính xách tay</t>
  </si>
  <si>
    <t xml:space="preserve">Máy in </t>
  </si>
  <si>
    <t>Hệ tủ - kệ trang trí</t>
  </si>
  <si>
    <t>Máy điều hòa Sharp 1.5HP</t>
  </si>
  <si>
    <t>Máy vi tính xách tay Asus B1402CBA</t>
  </si>
  <si>
    <t>Máy vi tính Core I5 10400; Bộ lưu điện Santak TG-500VA; Màn hình HP 22'</t>
  </si>
  <si>
    <t>Máy điều hòa LG186 TMB</t>
  </si>
  <si>
    <t xml:space="preserve">Bộ máy vi tính  (CPU+ Màn hình) </t>
  </si>
  <si>
    <t xml:space="preserve">Máy tính xách tay HP Probook 430-G8 </t>
  </si>
  <si>
    <t>Máy in laser đa chức năng Canon MF244DW</t>
  </si>
  <si>
    <t xml:space="preserve">Máy vi tính để bàn </t>
  </si>
  <si>
    <t xml:space="preserve">Bộ bàn ghế tiếp khách </t>
  </si>
  <si>
    <t>Máy điều hòa nhiệt độ Mitsubishi</t>
  </si>
  <si>
    <t>Bộ bàn ghế tiếp khách</t>
  </si>
  <si>
    <t>Bộ bàn ghế làm việc</t>
  </si>
  <si>
    <t>Máy scan HP 3000S3</t>
  </si>
  <si>
    <t>Máy photocopy Taskalfa 6003i</t>
  </si>
  <si>
    <t>Máy Scan HP5000S6</t>
  </si>
  <si>
    <t>Máy lạnh Mitsubishi</t>
  </si>
  <si>
    <t>Hệ thống phòng họp trực tuyến Poly group 310 và Tivi 75 inch QLED 4K Q70B</t>
  </si>
  <si>
    <t>Camera hội nghị truyền hình</t>
  </si>
  <si>
    <t>Màn hình Led P2.5</t>
  </si>
  <si>
    <t>Kệ hồ sơ tài liệu gỗ</t>
  </si>
  <si>
    <t>Kệ hồ sơ tài liệu sắt</t>
  </si>
  <si>
    <t>Máy điều hòa nhiệt độ ALASKA</t>
  </si>
  <si>
    <t>Máy scan HP 5000 S5</t>
  </si>
  <si>
    <t>Máy in canon 244</t>
  </si>
  <si>
    <t xml:space="preserve">Thiết bị mạng không dây </t>
  </si>
  <si>
    <t xml:space="preserve">Hệ thống mạng </t>
  </si>
  <si>
    <t xml:space="preserve">Thiết bị tường lửa </t>
  </si>
  <si>
    <t>Máy tính xách tay Dell Vostro 3446</t>
  </si>
  <si>
    <t>Máy tính xách tay  Dell Vostro 15 3568</t>
  </si>
  <si>
    <t>Máy vi tính Intel Core i3-10105</t>
  </si>
  <si>
    <t>Bộ máy vi tính  (CPU)</t>
  </si>
  <si>
    <t>Máy Scan Canon DR-C225II</t>
  </si>
  <si>
    <t xml:space="preserve">Máy photocopy KONICA Minolta Bizhub 300i </t>
  </si>
  <si>
    <t xml:space="preserve">Máy photocopy CANON IR 2525 (Kèm AB1) </t>
  </si>
  <si>
    <t xml:space="preserve">Máy quét mã vạch - kết quả tra cứu thông tin </t>
  </si>
  <si>
    <t>Bàn, ghế  (hội trường) sơn PU 1,2m</t>
  </si>
  <si>
    <t>Máy điều hòa nhiệt độ SHARP-2HP</t>
  </si>
  <si>
    <t xml:space="preserve">Máy điều hòa nhiệt độ CASPER </t>
  </si>
  <si>
    <t>Máy điều hòa nhiệt độ Mitsubishi 2HP MSY/MUY-JW50VF</t>
  </si>
  <si>
    <t>Máy điều hòa nhiệt độ ASANZO</t>
  </si>
  <si>
    <t>Bàn họp tầng 1 (6 bàn ghép)</t>
  </si>
  <si>
    <t>Micro cổ ngổng Shupu</t>
  </si>
  <si>
    <t>Thiết bị truyền hình hội nghị điểm cuối</t>
  </si>
  <si>
    <t>Bình chuẩn Inox 2L, 5L,10L,20L</t>
  </si>
  <si>
    <t>Cân bàn điện tử 60kg- SATORIUS</t>
  </si>
  <si>
    <t>Cân điện tử 3100g Satorius</t>
  </si>
  <si>
    <t>Bộ quả chuẩn E2</t>
  </si>
  <si>
    <t>Máy vi tính xách tay Dell</t>
  </si>
  <si>
    <t>Cân bàn điện tử 150kg- SATORIUS</t>
  </si>
  <si>
    <t xml:space="preserve">Bộ máy tính để bàn </t>
  </si>
  <si>
    <t>Máy vi tính để bàn</t>
  </si>
  <si>
    <t xml:space="preserve">Máy vi tính để bàn (Mainboard Asus P8H61-N210D3-1GI màn hình 20 LG LED E2042C-BN)         </t>
  </si>
  <si>
    <t>Máy Photocopy biznub 287</t>
  </si>
  <si>
    <t>Máy điều hòa nhiệt độ 2,5HP (HT T4)</t>
  </si>
  <si>
    <t>Mixer+Amply (HT T4)</t>
  </si>
  <si>
    <t>Multi DVD Player (HT T4)</t>
  </si>
  <si>
    <t>Máy điều hòa nhiệt độ 1,5HP Reetech RT/RC</t>
  </si>
  <si>
    <t>Bàn phòng họp (bàn vòng cung, gồm nhiều bàn nhỏ ghép lại)</t>
  </si>
  <si>
    <t>Máy điều hòa nhiệt độ Mitsubishi 2HP (HT T2)</t>
  </si>
  <si>
    <t>Kệ để hồ sơ lưu trữ (kho lưu trữ)</t>
  </si>
  <si>
    <t>Bàn họp gỗ</t>
  </si>
  <si>
    <t>Ghế họp gỗ</t>
  </si>
  <si>
    <t>Máy đo suất liều bức xạ cầm tay ATOMEX</t>
  </si>
  <si>
    <t>Máy điều hòa nhiệt độ Tosiba</t>
  </si>
  <si>
    <t>Máy tính xách tay Dell Vostro 3568 i5-7200 (2.5Ghz)</t>
  </si>
  <si>
    <t>Máy lạnh</t>
  </si>
  <si>
    <t>Máy tính xách tay Dell Inspiron 15 3520</t>
  </si>
  <si>
    <t>Máy vi tính xách tay Dell Inspiron 5558A</t>
  </si>
  <si>
    <t>Máy tính xách tay Dell Inspiron 3520 
(i3-1215U 8Gb 256Gb LCD 15.6" kèm chuột quang B175)</t>
  </si>
  <si>
    <t>Máy ảnh Nikon D3300 18-55mm F3.5-5.6G</t>
  </si>
  <si>
    <t>Máy quay phim HANDYCAM FDR-AX40E (4K)</t>
  </si>
  <si>
    <t>Máy điều hòa nhiệt độ Media</t>
  </si>
  <si>
    <t>Máy điều hòa nhiệt độ Electrolux</t>
  </si>
  <si>
    <t xml:space="preserve">Máy vi tính để bàn  Intel Core i5 12400; </t>
  </si>
  <si>
    <t xml:space="preserve"> Máy vi tính xách tay hiệu HP 14s
</t>
  </si>
  <si>
    <t xml:space="preserve">Máy vi tính xách tay hiệu HP 14s
</t>
  </si>
  <si>
    <t>Máy vi tính để bàn Pentium G3260;</t>
  </si>
  <si>
    <t xml:space="preserve">Máy vi tính để bàn Pentium Gold G6400; </t>
  </si>
  <si>
    <t xml:space="preserve">Máy vi tính để bàn Pentium G4560; </t>
  </si>
  <si>
    <t xml:space="preserve">Máy vi tính để bàn Pentium G4400,   </t>
  </si>
  <si>
    <t xml:space="preserve">Máy tính xách tay HP 240G8i5-11357G7 </t>
  </si>
  <si>
    <t xml:space="preserve">Máy vi tính để bàn Pentium Core E7500 </t>
  </si>
  <si>
    <t xml:space="preserve">Máy vi tính để bàn : Intel® Pentium® </t>
  </si>
  <si>
    <t xml:space="preserve">Máy vi tính 
CPU: Intel® Core i3 – 4160 </t>
  </si>
  <si>
    <t xml:space="preserve">Bộ máy tính FPT Elead
</t>
  </si>
  <si>
    <t xml:space="preserve">Bộ máy vi tính 
i5-12400 (2.5 Ghz/ 6 core(s))
</t>
  </si>
  <si>
    <t xml:space="preserve">Bộ máy vi tính để bàn
</t>
  </si>
  <si>
    <t xml:space="preserve">Bộ máy vi tính  
</t>
  </si>
  <si>
    <t xml:space="preserve">Bộ CPU máy vi tính FPT Elead + tivi 49 inch
</t>
  </si>
  <si>
    <t xml:space="preserve">Máy vi tính để bàn thương hiệu Việt Nam FPT Elead
</t>
  </si>
  <si>
    <t>m2</t>
  </si>
  <si>
    <t xml:space="preserve">Bộ máy vi tính để bàn FPT ELEAD TPB12400, i5 (năm 2023) - Văn thư </t>
  </si>
  <si>
    <t xml:space="preserve">Máy vi tính FPT core i3- 4160, ram 4G (năm 2016) </t>
  </si>
  <si>
    <t xml:space="preserve">Vi tính để bàn VTB VP 5940U-M20, I5-9400, RAM 4GB, HDD 1TB, LED 21.5", kém chuột, bàn phím (năm 2020) </t>
  </si>
  <si>
    <t xml:space="preserve">Máy tính bàn FPT ELEAD T12500, i5 (2022) </t>
  </si>
  <si>
    <t xml:space="preserve">Máy tính bàn FPT ELEAD T12400, i5 (2023) </t>
  </si>
  <si>
    <t>Máy tính để bàn CMS X-Media, i5, Ram 8g, 500HDD (năm 2017)</t>
  </si>
  <si>
    <t>Máy tính để bàn CMS X-Media, i5, Ram 8g, 500HDD  (năm 2017)</t>
  </si>
  <si>
    <t xml:space="preserve">Máy tính để bàn CMS X-Media i5, Ram 8g, 500HDD (năm 2017) </t>
  </si>
  <si>
    <t xml:space="preserve">MÁY VI TÍNH FPT, i5, Ram 8G, 500HDD (năm 2022) </t>
  </si>
  <si>
    <t xml:space="preserve">Bộ máy vi tính để bàn FPT ELEAD TPB12400, i5 (năm 2023) </t>
  </si>
  <si>
    <t>Vi tính để bàn VTB VP 5940U-M20, I5-9400, RAM 4GB, HDD 1TB, LED 21.5", kém chuột, bàn phím (năm 2020)</t>
  </si>
  <si>
    <t xml:space="preserve">Bộ máy vi tính FPT (gồm UPS) core i5, 2400, Ram 2G (năm2012) </t>
  </si>
  <si>
    <t xml:space="preserve">Bộ máy vi tính FPT core i5 (năm 2012) </t>
  </si>
  <si>
    <t>Máy vi tính FPT core i3- 4160 (năm 2016)</t>
  </si>
  <si>
    <t xml:space="preserve">Máy tính bàn  i5, RAM 4GB,  (2020) </t>
  </si>
  <si>
    <t>Bộ máy vi tính để bàn FPT Elead T12500i 2022</t>
  </si>
  <si>
    <t>Bộ máy tính để bàn CMS X-MEDIA X95C-669, i5, 7500, Ram 4G, 500HDD
2018</t>
  </si>
  <si>
    <t>Bộ máy vi tính để bàn FPT Elesd T12500, i5, Ram 4G, 500HDD 2022</t>
  </si>
  <si>
    <t xml:space="preserve">Máy tính để bàn FPT ELEAD T12500i Core i5, Ram 4G, 500HDD (2022) </t>
  </si>
  <si>
    <t>Máy vi tính để bàn FPT ELEAD T12500i Corei5, Ram 4G, 500HDD 2022</t>
  </si>
  <si>
    <t>Máy tính xách tay ASUS B2402CB i5
2022</t>
  </si>
  <si>
    <t>Bộ máy vi tính FPT ELEAD TPB 1240 i5, Ram 4G, 500HDD-2023</t>
  </si>
  <si>
    <t>x</t>
  </si>
  <si>
    <t>1362,5 m2</t>
  </si>
  <si>
    <t xml:space="preserve"> Sở Khoa học và Công nghệ: Số 34 đường 16 tháng 4, phường Kinh Dinh TP. Phan Rang - Tháp Chàm </t>
  </si>
  <si>
    <t xml:space="preserve"> Chi cục Tiêu chuẩn Đo lường Chất lượng: Số 10 đường Phạm Đình Hổ, phường Mỹ Bình, Tp. Phan Rang - Tháp Chàm</t>
  </si>
  <si>
    <t xml:space="preserve"> Sở Thông tin và Truyền thông Số 17 đường Nguyễn Trãi, TP. Phan Rang-Tháp Chàm, Ninh Thuận</t>
  </si>
  <si>
    <t>Trung tâm Thông tin ứng dụng tiến bộ KH &amp; CN: Số 66H đường Hải Thượng Lãn ông, P.Kinh Dinh, TP.Phan Rang - Tháp Chàm, tỉnh Ninh Thuận</t>
  </si>
  <si>
    <t xml:space="preserve"> Trung tâm kỹ thuật tiêu chuẩn Đo lường chất lượng: Đường Bùi Thị Xuân, P.Mỹ Bình, TP. Phan Rang - Tháp Chàm, tỉnh Ninh Thuận</t>
  </si>
  <si>
    <t>Sở Thông tin và Truyền thông: Số 17 đường Nguyễn Trãi, TP. Phan Rang-Tháp Chàm, Ninh Thuận</t>
  </si>
  <si>
    <t>Trung tâm kỹ thuật tiêu chuẩn Đo lường chất lượng: Đường Bùi Thị Xuân, P.Mỹ Bình, TP. Phan Rang - Tháp Chàm, tỉnh Ninh Thuận</t>
  </si>
  <si>
    <t>77m2</t>
  </si>
  <si>
    <t>Trụ sở làm việc Sở Thông tin và Truyền thông: Số 17 đường Nguyễn Trãi, TP. Phan Rang-Tháp Chàm, Ninh Thuận</t>
  </si>
  <si>
    <t xml:space="preserve"> Trụ sở làm việc Trung tâm kỹ thuật tiêu chuẩn Đo lường chất lượng: Đường Bùi Thị Xuân, P.Mỹ Bình, TP. Phan Rang - Tháp Chàm, tỉnh Ninh Thuận</t>
  </si>
  <si>
    <t>245m2</t>
  </si>
  <si>
    <t>64,7m2</t>
  </si>
  <si>
    <t>Máy vi tính</t>
  </si>
  <si>
    <t>TTUDKH</t>
  </si>
  <si>
    <t>Máy vi tính xách tay</t>
  </si>
  <si>
    <t xml:space="preserve">May foto </t>
  </si>
  <si>
    <t>Máy Chiếu</t>
  </si>
  <si>
    <t>Máy Ảnh</t>
  </si>
  <si>
    <t>Phần mềm phần mềm “Quản lý thông tin nguồn Nhân lực Khoa học và Công nghệ tỉnh Khánh Hòa”</t>
  </si>
  <si>
    <t>Phần mềm  “innokhanhhoa”</t>
  </si>
  <si>
    <t>Tủ hồ sơ</t>
  </si>
  <si>
    <t>Phần Mềm kế toán</t>
  </si>
  <si>
    <t>Bàn tiếp khách</t>
  </si>
  <si>
    <t>TTUDNT</t>
  </si>
  <si>
    <t>Bàn làm việc (gồm bàn chính, bàn phụ, và góc nối)</t>
  </si>
  <si>
    <t>Bàn làm việc 1,6m (Trưởng, phó phòng)</t>
  </si>
  <si>
    <t>Hub Sisco 8 port mạng lan</t>
  </si>
  <si>
    <t>Bàn làm việc 1.8m</t>
  </si>
  <si>
    <t>Cải tạo xưởng Bokasi thành xưởng nấm</t>
  </si>
  <si>
    <t>Hệ thống</t>
  </si>
  <si>
    <t>Dây điện 1 pha, 3 pha, Aptomat đấu nối vào thiết bị</t>
  </si>
  <si>
    <t>Lồng nhưa HDPE</t>
  </si>
  <si>
    <t>Máy đóng gói rút màng co</t>
  </si>
  <si>
    <t>Tủ lạnh chuyên dụng đề tài Dừa</t>
  </si>
  <si>
    <t>Bơm xoắn ốc số 5 và số 6</t>
  </si>
  <si>
    <t>Hệ khung ĐMT</t>
  </si>
  <si>
    <t>Hệ thống Điện mặt trời</t>
  </si>
  <si>
    <t>Quạt đứng</t>
  </si>
  <si>
    <t>Chổi vệ sinh Hệ thống Điện mặt trời</t>
  </si>
  <si>
    <t>Máy bóc tách vỏ hạt</t>
  </si>
  <si>
    <t>Máy dán plastic thông thường</t>
  </si>
  <si>
    <t>Bơm xung áp</t>
  </si>
  <si>
    <t>Tủ cấy vi sinh</t>
  </si>
  <si>
    <t>TTUDNT
Thuộc dự án Cây ăn quả
Lập danh mục theo dõi</t>
  </si>
  <si>
    <t xml:space="preserve">Nồi hấp tiệt trùng </t>
  </si>
  <si>
    <t>Cân phân tích</t>
  </si>
  <si>
    <t>Máy đo cường độ ánh sáng</t>
  </si>
  <si>
    <t>Hộp tiệt trùng</t>
  </si>
  <si>
    <t>Máy khuấy từ gia nhiệt</t>
  </si>
  <si>
    <t xml:space="preserve">Máy  khử ion </t>
  </si>
  <si>
    <t>Bàn đọc tia UV</t>
  </si>
  <si>
    <t>Cân điện tử</t>
  </si>
  <si>
    <t>Máy đo pH</t>
  </si>
  <si>
    <t>Tủ lạnh</t>
  </si>
  <si>
    <t>TTUDNT
Thuộc dự án Nopal
Lập danh mục theo dõi</t>
  </si>
  <si>
    <t>Máy điều hòa nhiệt độ</t>
  </si>
  <si>
    <t>TTUDNT
Thuộc đối ứng dự án Cây ăn quả
Lập danh mục theo dõi</t>
  </si>
  <si>
    <t>Trung tâm Thông tin Ứng dụng Khoa học</t>
  </si>
  <si>
    <t>Xe ô tô MUSSOE 230 GLx, Biển số: 85 P - 0279</t>
  </si>
  <si>
    <t>Đề nghị thanh lý</t>
  </si>
  <si>
    <t>Quyết định số 705 /QĐ-UBND ngày 28  tháng 5 năm 2025 của Ủy ban nhân dân tỉnh</t>
  </si>
  <si>
    <t>Trước thuộc Chi cục Tiêu chuẩn Đo lường Chất lượng (Hiện Trung tâm Khoa học, Công nghệ và Đổi mới sáng tạo đang  sử dụng) (Đã có Quyết định số 705 /QĐ-UBND ngày 28  tháng 5 năm 2025 của Ủy ban nhân dân tỉnh bàn giao Trung tâm Khoa học, Công nghệ và đổi mới sáng tạo)</t>
  </si>
  <si>
    <t>Trước thuộc Sở Thông tin và Truyền thông (Đã có Quyết định số 705 /QĐ-UBND ngày 28  tháng 5 năm 2025 của Ủy ban nhân dân tỉnh bàn giao Trung tâm quản lý Nhà và chung cư quản lý)</t>
  </si>
  <si>
    <t>Trước đây là của Trung tâm Thông tin ứng dụng tiến bộ KH &amp; CN (hiện nay là (Trung tâm Khoa học, Công nghệ và đổi mới sáng tạo), (Đã có Quyết định số 705 /QĐ-UBND ngày 28  tháng 5 năm 2025 của Ủy ban nhân dân tỉnh bàn giao Trung tâm Khoa học, Công nghệ và đổi mới sáng tạo)</t>
  </si>
  <si>
    <t>Trước đây là của Trung tâm kỹ thuật tiêu chuẩn Đo lường chất lượng (Đã có Quyết định số 705 /QĐ-UBND ngày 28  tháng 5 năm 2025 của Ủy ban nhân dân tỉnh bàn giao Trung tâmquản lý Nhà và chung cư quản lý)</t>
  </si>
  <si>
    <t>Trước thuộc Sở Thông tin và Truyền thông (Đã có Quyết định số 705 /QĐ-UBND ngày 28  tháng 5 năm 2025 của Ủy ban nhân dân tỉnh bàn giao Trung tâm Khoa học, Công nghệ và đổi mới sáng tạo)</t>
  </si>
  <si>
    <t>Trước đây là của Trung tâm kỹ thuật tiêu chuẩn Đo lường chất lượng (Đã có Quyết định số 705 /QĐ-UBND ngày 28  tháng 5 năm 2025 của Ủy ban nhân dân tỉnh bàn giao Trung tâm Khoa học, Công nghệ và đổi mới sáng tạo)</t>
  </si>
  <si>
    <r>
      <t xml:space="preserve">Tủ ocan trắng xám </t>
    </r>
    <r>
      <rPr>
        <i/>
        <sz val="12"/>
        <rFont val="Times New Roman"/>
        <family val="1"/>
      </rPr>
      <t>(Luận sử dụng)</t>
    </r>
  </si>
  <si>
    <r>
      <t xml:space="preserve">Tủ kệ hồ sơ Okal xanh mực (C2,2 x R2,2 x 4, 05) </t>
    </r>
    <r>
      <rPr>
        <i/>
        <sz val="12"/>
        <rFont val="Times New Roman"/>
        <family val="1"/>
      </rPr>
      <t xml:space="preserve">- Để phòng họp </t>
    </r>
  </si>
  <si>
    <r>
      <t xml:space="preserve">Bàn làm việc ván Vernia Đức </t>
    </r>
    <r>
      <rPr>
        <i/>
        <sz val="12"/>
        <rFont val="Times New Roman"/>
        <family val="1"/>
      </rPr>
      <t>(trước Giao sử dụng)</t>
    </r>
  </si>
  <si>
    <t>a1</t>
  </si>
  <si>
    <t>a2</t>
  </si>
  <si>
    <t>b</t>
  </si>
  <si>
    <t>c</t>
  </si>
  <si>
    <t>d</t>
  </si>
  <si>
    <t>Bộ quả cân F2 (0498) 1kg÷5kg (03 quả + gấp)</t>
  </si>
  <si>
    <t>Bộ quả cân F1 (1 mg ÷ 500 mg), No: Y226 (01 hộp = 12 quả)</t>
  </si>
  <si>
    <t>Bộ quả cân F2 (00B19) (1 kg ÷ 20 kg) (01 hộp = 06 quả)</t>
  </si>
  <si>
    <t>Bộ quả cân F2 (1 g ÷ 200 g), No: 02/1993 (11 quả)</t>
  </si>
  <si>
    <t>Nhà nuôi trồng nấm 100m²
- Trụ bê tông 200x200x2000mm
- Trụ mái sắt ɸ 49
- Mái tôn 100m²</t>
  </si>
  <si>
    <t>Hệ thống nhà lưới kiên cố
- Trụ sắt ɸ 49
- Trụ mái bạch đàn
- Lưới màng bao xung quanh</t>
  </si>
  <si>
    <t>Cơ sở 3: 37 Hùng Vương, P.Lộc Thọ, Nha Trang, Khánh Hòa (DT: 462,3)</t>
  </si>
  <si>
    <t>Không sử dụng được, Xe UBND tỉnh chuyển sang Sở thông tin truyền thông nhưng chưa sang tên (Đang tiến hành làm thủ tục thanh lý)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</si>
</sst>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0&quot;&quot;;\(&quot;&quot;#,##0\);"/>
    <numFmt numFmtId="165" formatCode="#,##0.0"/>
    <numFmt numFmtId="166" formatCode="#,##0;\(#,##0\);"/>
    <numFmt numFmtId="167" formatCode="#,##0&quot; &quot;;\(#,##0&quot; &quot;\)"/>
    <numFmt numFmtId="168" formatCode="#,##0.0&quot;&quot;;\(&quot;&quot;#,##0.0\);"/>
  </numFmts>
  <fonts count="17" x14ac:knownFonts="1">
    <font>
      <sz val="11"/>
      <color theme="1"/>
      <name val="Calibri"/>
      <family val="2"/>
      <scheme val="minor"/>
    </font>
    <font>
      <sz val="8"/>
      <name val="Calibri"/>
      <family val="2"/>
      <scheme val="minor"/>
    </font>
    <font>
      <b/>
      <sz val="12"/>
      <color theme="1"/>
      <name val="Times New Roman"/>
      <family val="1"/>
    </font>
    <font>
      <sz val="11"/>
      <color theme="1"/>
      <name val="Calibri"/>
      <family val="2"/>
      <scheme val="minor"/>
    </font>
    <font>
      <sz val="12"/>
      <color theme="1"/>
      <name val="Times New Roman"/>
      <family val="1"/>
    </font>
    <font>
      <sz val="12"/>
      <color rgb="FF000000"/>
      <name val="Times New Roman"/>
      <family val="1"/>
    </font>
    <font>
      <sz val="12"/>
      <name val="Times New Roman"/>
      <family val="1"/>
    </font>
    <font>
      <b/>
      <sz val="12"/>
      <name val="Times New Roman"/>
      <family val="1"/>
    </font>
    <font>
      <i/>
      <sz val="12"/>
      <color rgb="FFFF0000"/>
      <name val="Times New Roman"/>
      <family val="1"/>
    </font>
    <font>
      <sz val="11"/>
      <color theme="1"/>
      <name val="Times New Roman"/>
      <family val="1"/>
    </font>
    <font>
      <vertAlign val="superscript"/>
      <sz val="12"/>
      <name val="Times New Roman"/>
      <family val="1"/>
    </font>
    <font>
      <i/>
      <sz val="12"/>
      <name val="Times New Roman"/>
      <family val="1"/>
    </font>
    <font>
      <b/>
      <i/>
      <sz val="12"/>
      <name val="Times New Roman"/>
      <family val="1"/>
    </font>
    <font>
      <b/>
      <sz val="12"/>
      <color rgb="FF000000"/>
      <name val="Times New Roman"/>
      <family val="1"/>
    </font>
    <font>
      <sz val="10"/>
      <name val="Arial"/>
      <family val="2"/>
    </font>
    <font>
      <sz val="12"/>
      <name val="VNI-Times"/>
    </font>
    <font>
      <sz val="11"/>
      <name val="Times New Roman"/>
      <family val="1"/>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0"/>
      </patternFill>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8">
    <xf numFmtId="0" fontId="0" fillId="0" borderId="0"/>
    <xf numFmtId="43" fontId="3" fillId="0" borderId="0" applyFont="0" applyFill="0" applyBorder="0" applyAlignment="0" applyProtection="0"/>
    <xf numFmtId="0" fontId="14" fillId="0" borderId="0"/>
    <xf numFmtId="0" fontId="14" fillId="0" borderId="0"/>
    <xf numFmtId="0" fontId="14" fillId="0" borderId="0"/>
    <xf numFmtId="0" fontId="15" fillId="0" borderId="0"/>
    <xf numFmtId="0" fontId="14" fillId="0" borderId="0"/>
    <xf numFmtId="43" fontId="14" fillId="0" borderId="0" applyFont="0" applyFill="0" applyBorder="0" applyAlignment="0" applyProtection="0"/>
  </cellStyleXfs>
  <cellXfs count="190">
    <xf numFmtId="0" fontId="0" fillId="0" borderId="0" xfId="0"/>
    <xf numFmtId="0" fontId="2" fillId="0" borderId="2" xfId="0" applyFont="1" applyBorder="1" applyAlignment="1">
      <alignment horizontal="center" vertical="center" wrapText="1"/>
    </xf>
    <xf numFmtId="0" fontId="4" fillId="0" borderId="0" xfId="0" applyFont="1"/>
    <xf numFmtId="0" fontId="2" fillId="0" borderId="1" xfId="0" applyFont="1" applyBorder="1" applyAlignment="1">
      <alignment horizontal="center" vertical="center" wrapText="1"/>
    </xf>
    <xf numFmtId="0" fontId="2" fillId="0" borderId="0" xfId="0" applyFont="1" applyAlignment="1">
      <alignment horizontal="center" vertical="center" wrapText="1"/>
    </xf>
    <xf numFmtId="164" fontId="5"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164" fontId="5" fillId="0" borderId="1" xfId="0" applyNumberFormat="1" applyFont="1" applyBorder="1" applyAlignment="1">
      <alignment horizontal="right" vertical="center" wrapText="1"/>
    </xf>
    <xf numFmtId="164" fontId="5" fillId="0" borderId="1" xfId="0" applyNumberFormat="1" applyFont="1" applyBorder="1" applyAlignment="1">
      <alignment horizontal="center" vertical="center" wrapText="1"/>
    </xf>
    <xf numFmtId="0" fontId="5" fillId="0" borderId="2" xfId="0" applyFont="1" applyBorder="1" applyAlignment="1">
      <alignment horizontal="left" vertical="center" wrapText="1"/>
    </xf>
    <xf numFmtId="164" fontId="5" fillId="0" borderId="2" xfId="0" applyNumberFormat="1" applyFont="1" applyBorder="1" applyAlignment="1">
      <alignment horizontal="right" vertical="center" wrapText="1"/>
    </xf>
    <xf numFmtId="0" fontId="5" fillId="0" borderId="1" xfId="0" applyFont="1" applyBorder="1" applyAlignment="1">
      <alignment horizontal="left" vertical="center"/>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wrapText="1"/>
    </xf>
    <xf numFmtId="0" fontId="4" fillId="0" borderId="1" xfId="0" applyFont="1" applyBorder="1" applyAlignment="1">
      <alignment horizontal="center"/>
    </xf>
    <xf numFmtId="164" fontId="5" fillId="0" borderId="3" xfId="0" applyNumberFormat="1" applyFont="1" applyBorder="1" applyAlignment="1">
      <alignment horizontal="right" vertical="center" wrapText="1"/>
    </xf>
    <xf numFmtId="0" fontId="6" fillId="0" borderId="1" xfId="0" quotePrefix="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right" vertical="center" wrapText="1"/>
    </xf>
    <xf numFmtId="164" fontId="6" fillId="0" borderId="1" xfId="0" quotePrefix="1" applyNumberFormat="1" applyFont="1" applyBorder="1" applyAlignment="1">
      <alignment horizontal="center" vertical="center" wrapText="1"/>
    </xf>
    <xf numFmtId="0" fontId="6" fillId="0" borderId="1" xfId="0" applyFont="1" applyBorder="1" applyAlignment="1">
      <alignment horizontal="center" wrapText="1"/>
    </xf>
    <xf numFmtId="0" fontId="6" fillId="0" borderId="0" xfId="0" applyFont="1"/>
    <xf numFmtId="0" fontId="7" fillId="0" borderId="0" xfId="0" applyFont="1" applyAlignment="1">
      <alignment horizontal="center" vertical="center" wrapText="1"/>
    </xf>
    <xf numFmtId="165" fontId="6" fillId="0" borderId="1" xfId="0" applyNumberFormat="1" applyFont="1" applyBorder="1" applyAlignment="1">
      <alignment horizontal="righ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xf>
    <xf numFmtId="0" fontId="6" fillId="0" borderId="1" xfId="0" applyFont="1" applyFill="1" applyBorder="1" applyAlignment="1">
      <alignment horizontal="justify" vertical="center" wrapText="1"/>
    </xf>
    <xf numFmtId="0" fontId="6" fillId="0" borderId="1" xfId="0" quotePrefix="1"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49" fontId="6" fillId="0" borderId="4" xfId="0" applyNumberFormat="1" applyFont="1" applyBorder="1" applyAlignment="1">
      <alignment horizontal="left" vertical="center" wrapText="1"/>
    </xf>
    <xf numFmtId="0" fontId="13" fillId="0" borderId="1" xfId="0" applyFont="1" applyBorder="1" applyAlignment="1">
      <alignment horizontal="left" vertical="center" wrapText="1"/>
    </xf>
    <xf numFmtId="0" fontId="6" fillId="3" borderId="1" xfId="0" applyFont="1" applyFill="1" applyBorder="1" applyAlignment="1">
      <alignment vertical="center" wrapText="1"/>
    </xf>
    <xf numFmtId="0" fontId="6" fillId="3" borderId="1" xfId="0" applyNumberFormat="1" applyFont="1" applyFill="1" applyBorder="1" applyAlignment="1">
      <alignment horizontal="left" vertical="center" wrapText="1"/>
    </xf>
    <xf numFmtId="3" fontId="6" fillId="3" borderId="1" xfId="0" applyNumberFormat="1"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6" fillId="3" borderId="1"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5" xfId="0" applyFont="1" applyFill="1" applyBorder="1" applyAlignment="1">
      <alignment horizontal="justify" vertical="center" wrapText="1"/>
    </xf>
    <xf numFmtId="0" fontId="6" fillId="0" borderId="5" xfId="0" applyFont="1" applyBorder="1" applyAlignment="1">
      <alignment horizontal="justify" vertical="center"/>
    </xf>
    <xf numFmtId="0" fontId="6" fillId="0" borderId="6" xfId="0" applyFont="1" applyFill="1" applyBorder="1" applyAlignment="1">
      <alignment horizontal="left" vertical="center" wrapText="1"/>
    </xf>
    <xf numFmtId="0" fontId="6" fillId="4" borderId="5" xfId="0" applyFont="1" applyFill="1" applyBorder="1" applyAlignment="1" applyProtection="1">
      <alignment horizontal="left" vertical="center" wrapText="1" shrinkToFit="1"/>
      <protection locked="0"/>
    </xf>
    <xf numFmtId="0" fontId="6" fillId="4" borderId="5" xfId="0" applyFont="1" applyFill="1" applyBorder="1" applyAlignment="1" applyProtection="1">
      <alignment horizontal="center" vertical="center" wrapText="1" shrinkToFit="1"/>
      <protection locked="0"/>
    </xf>
    <xf numFmtId="0" fontId="6" fillId="0" borderId="7" xfId="0" applyNumberFormat="1" applyFont="1" applyFill="1" applyBorder="1" applyAlignment="1" applyProtection="1">
      <alignment horizontal="left" vertical="center" wrapText="1" readingOrder="1"/>
    </xf>
    <xf numFmtId="0" fontId="6" fillId="0" borderId="0" xfId="0" applyNumberFormat="1" applyFont="1" applyAlignment="1">
      <alignment vertical="center"/>
    </xf>
    <xf numFmtId="0" fontId="6" fillId="0" borderId="1" xfId="0" applyNumberFormat="1" applyFont="1" applyBorder="1" applyAlignment="1">
      <alignment horizontal="center" vertical="center"/>
    </xf>
    <xf numFmtId="3" fontId="6" fillId="5" borderId="1" xfId="2" applyNumberFormat="1" applyFont="1" applyFill="1" applyBorder="1" applyAlignment="1">
      <alignment vertical="center" wrapText="1"/>
    </xf>
    <xf numFmtId="0" fontId="6" fillId="0" borderId="1" xfId="0" applyNumberFormat="1" applyFont="1" applyFill="1" applyBorder="1" applyAlignment="1" applyProtection="1">
      <alignment horizontal="left" vertical="center" wrapText="1" readingOrder="1"/>
    </xf>
    <xf numFmtId="0" fontId="6" fillId="5" borderId="1" xfId="0" applyNumberFormat="1" applyFont="1" applyFill="1" applyBorder="1" applyAlignment="1">
      <alignment horizontal="center" vertical="center" wrapText="1"/>
    </xf>
    <xf numFmtId="0" fontId="6" fillId="3" borderId="1" xfId="0" applyNumberFormat="1" applyFont="1" applyFill="1" applyBorder="1" applyAlignment="1" applyProtection="1">
      <alignment horizontal="left" vertical="center" wrapText="1" readingOrder="1"/>
    </xf>
    <xf numFmtId="0" fontId="6" fillId="3" borderId="1" xfId="0" applyFont="1" applyFill="1" applyBorder="1" applyAlignment="1">
      <alignment horizontal="justify" vertical="center" wrapText="1"/>
    </xf>
    <xf numFmtId="0" fontId="6" fillId="0" borderId="1" xfId="0" applyNumberFormat="1" applyFont="1" applyBorder="1" applyAlignment="1">
      <alignment horizontal="justify" vertical="center" wrapText="1"/>
    </xf>
    <xf numFmtId="0" fontId="6" fillId="0" borderId="1" xfId="0" applyNumberFormat="1" applyFont="1" applyBorder="1" applyAlignment="1">
      <alignment horizontal="left" vertical="center" wrapText="1"/>
    </xf>
    <xf numFmtId="0" fontId="6" fillId="0" borderId="3" xfId="4" applyFont="1" applyFill="1" applyBorder="1" applyAlignment="1">
      <alignment horizontal="center" vertical="center" wrapText="1"/>
    </xf>
    <xf numFmtId="0" fontId="6" fillId="0" borderId="1" xfId="4" applyFont="1" applyBorder="1" applyAlignment="1">
      <alignment horizontal="center" vertical="center" wrapText="1"/>
    </xf>
    <xf numFmtId="0" fontId="6" fillId="0" borderId="1" xfId="0" quotePrefix="1" applyNumberFormat="1" applyFont="1" applyBorder="1" applyAlignment="1">
      <alignment horizontal="center" vertical="center" wrapText="1"/>
    </xf>
    <xf numFmtId="0" fontId="6" fillId="0" borderId="1" xfId="5" applyFont="1" applyFill="1" applyBorder="1" applyAlignment="1">
      <alignment vertical="center" wrapText="1"/>
    </xf>
    <xf numFmtId="0" fontId="6" fillId="0" borderId="1" xfId="5" applyFont="1" applyFill="1" applyBorder="1" applyAlignment="1">
      <alignment horizontal="center" vertical="center"/>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left" vertical="center" wrapText="1" readingOrder="1"/>
    </xf>
    <xf numFmtId="3" fontId="6" fillId="3" borderId="1" xfId="6" applyNumberFormat="1" applyFont="1" applyFill="1" applyBorder="1" applyAlignment="1">
      <alignment horizontal="left" vertical="center" wrapText="1"/>
    </xf>
    <xf numFmtId="0" fontId="6" fillId="3" borderId="1" xfId="0" applyFont="1" applyFill="1" applyBorder="1" applyAlignment="1">
      <alignment horizontal="left" vertical="center" wrapText="1" readingOrder="1"/>
    </xf>
    <xf numFmtId="167" fontId="6" fillId="3" borderId="1" xfId="0" applyNumberFormat="1" applyFont="1" applyFill="1" applyBorder="1" applyAlignment="1">
      <alignment horizontal="center" vertical="center" wrapText="1"/>
    </xf>
    <xf numFmtId="43" fontId="6" fillId="0" borderId="5" xfId="1" applyFont="1" applyFill="1" applyBorder="1" applyAlignment="1">
      <alignment vertical="center" wrapText="1"/>
    </xf>
    <xf numFmtId="43" fontId="6" fillId="0" borderId="5" xfId="1" applyFont="1" applyBorder="1" applyAlignment="1" applyProtection="1">
      <alignment vertical="center" wrapText="1"/>
      <protection locked="0"/>
    </xf>
    <xf numFmtId="43" fontId="6" fillId="0" borderId="1" xfId="1" applyFont="1" applyBorder="1" applyAlignment="1">
      <alignment vertical="center"/>
    </xf>
    <xf numFmtId="43" fontId="6" fillId="0" borderId="7" xfId="1" applyFont="1" applyBorder="1" applyAlignment="1">
      <alignment vertical="center"/>
    </xf>
    <xf numFmtId="43" fontId="6" fillId="0" borderId="3" xfId="1" applyFont="1" applyFill="1" applyBorder="1" applyAlignment="1">
      <alignment vertical="center" wrapText="1"/>
    </xf>
    <xf numFmtId="43" fontId="6" fillId="0" borderId="7" xfId="1" applyFont="1" applyBorder="1" applyAlignment="1">
      <alignment vertical="center" wrapText="1"/>
    </xf>
    <xf numFmtId="43" fontId="6" fillId="3" borderId="7" xfId="1" applyFont="1" applyFill="1" applyBorder="1" applyAlignment="1" applyProtection="1">
      <alignment vertical="center" wrapText="1"/>
    </xf>
    <xf numFmtId="43" fontId="6" fillId="0" borderId="1" xfId="1" applyFont="1" applyBorder="1" applyAlignment="1">
      <alignment vertical="center" wrapText="1"/>
    </xf>
    <xf numFmtId="43" fontId="6" fillId="0" borderId="1" xfId="1" applyFont="1" applyFill="1" applyBorder="1" applyAlignment="1">
      <alignment vertical="center"/>
    </xf>
    <xf numFmtId="43" fontId="6" fillId="3" borderId="1" xfId="1" applyFont="1" applyFill="1" applyBorder="1" applyAlignment="1">
      <alignment vertical="center" wrapText="1"/>
    </xf>
    <xf numFmtId="43" fontId="6" fillId="0" borderId="1" xfId="1" applyFont="1" applyFill="1" applyBorder="1" applyAlignment="1" applyProtection="1">
      <alignment vertical="center" wrapText="1"/>
    </xf>
    <xf numFmtId="43" fontId="6" fillId="3" borderId="1" xfId="1" applyFont="1" applyFill="1" applyBorder="1" applyAlignment="1" applyProtection="1">
      <alignment vertical="center" wrapText="1"/>
    </xf>
    <xf numFmtId="43" fontId="6" fillId="5" borderId="1" xfId="1" applyFont="1" applyFill="1" applyBorder="1" applyAlignment="1">
      <alignment vertical="center" wrapText="1"/>
    </xf>
    <xf numFmtId="43" fontId="6" fillId="3" borderId="1" xfId="1" applyFont="1" applyFill="1" applyBorder="1" applyAlignment="1">
      <alignment vertical="center"/>
    </xf>
    <xf numFmtId="43" fontId="6" fillId="4" borderId="5" xfId="1" applyFont="1" applyFill="1" applyBorder="1" applyAlignment="1" applyProtection="1">
      <alignment horizontal="right" vertical="center" wrapText="1" shrinkToFit="1"/>
      <protection locked="0"/>
    </xf>
    <xf numFmtId="164" fontId="13" fillId="0" borderId="3" xfId="0" applyNumberFormat="1" applyFont="1" applyBorder="1" applyAlignment="1">
      <alignment horizontal="center" vertical="center" wrapText="1"/>
    </xf>
    <xf numFmtId="0" fontId="13" fillId="0" borderId="3" xfId="0" applyFont="1" applyBorder="1" applyAlignment="1">
      <alignment horizontal="left" vertical="center" wrapText="1"/>
    </xf>
    <xf numFmtId="0" fontId="2" fillId="0" borderId="0" xfId="0" applyFont="1"/>
    <xf numFmtId="164" fontId="13" fillId="0" borderId="3" xfId="0" applyNumberFormat="1" applyFont="1" applyBorder="1" applyAlignment="1">
      <alignment horizontal="right" vertical="center" wrapText="1"/>
    </xf>
    <xf numFmtId="0" fontId="2" fillId="0" borderId="3" xfId="0" applyFont="1" applyBorder="1" applyAlignment="1">
      <alignment horizontal="center" wrapText="1"/>
    </xf>
    <xf numFmtId="164" fontId="13" fillId="0" borderId="1" xfId="0" applyNumberFormat="1" applyFont="1" applyBorder="1" applyAlignment="1">
      <alignment horizontal="center" vertical="center" wrapText="1"/>
    </xf>
    <xf numFmtId="164" fontId="13" fillId="0" borderId="1" xfId="0" applyNumberFormat="1" applyFont="1" applyBorder="1" applyAlignment="1">
      <alignment horizontal="right" vertical="center" wrapText="1"/>
    </xf>
    <xf numFmtId="0" fontId="2" fillId="0" borderId="1" xfId="0" applyFont="1" applyBorder="1" applyAlignment="1">
      <alignment horizontal="center"/>
    </xf>
    <xf numFmtId="0" fontId="4" fillId="0" borderId="0" xfId="0" applyFont="1" applyAlignment="1">
      <alignment horizontal="center" vertical="center" wrapText="1"/>
    </xf>
    <xf numFmtId="0" fontId="5" fillId="0" borderId="1" xfId="0" applyFont="1" applyBorder="1" applyAlignment="1">
      <alignment horizontal="right" vertical="center" wrapText="1"/>
    </xf>
    <xf numFmtId="164"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16" fillId="0" borderId="1" xfId="0" applyFont="1" applyBorder="1" applyAlignment="1">
      <alignment horizontal="left" vertical="center" wrapText="1"/>
    </xf>
    <xf numFmtId="0" fontId="6" fillId="0" borderId="1" xfId="0" applyFont="1" applyFill="1" applyBorder="1" applyAlignment="1">
      <alignment horizontal="center" vertical="center"/>
    </xf>
    <xf numFmtId="165" fontId="6" fillId="0" borderId="1" xfId="0" applyNumberFormat="1" applyFont="1" applyBorder="1" applyAlignment="1">
      <alignment horizontal="center" vertical="center" wrapText="1"/>
    </xf>
    <xf numFmtId="166" fontId="6" fillId="0" borderId="5" xfId="0" applyNumberFormat="1" applyFont="1" applyFill="1" applyBorder="1" applyAlignment="1">
      <alignment horizontal="center" vertical="center" wrapText="1"/>
    </xf>
    <xf numFmtId="3" fontId="7" fillId="3" borderId="5" xfId="0" applyNumberFormat="1" applyFont="1" applyFill="1" applyBorder="1" applyAlignment="1">
      <alignment horizontal="center" vertical="center" wrapText="1"/>
    </xf>
    <xf numFmtId="3" fontId="6" fillId="0" borderId="5" xfId="0" applyNumberFormat="1" applyFont="1" applyBorder="1" applyAlignment="1">
      <alignment horizontal="center" vertical="center" wrapText="1"/>
    </xf>
    <xf numFmtId="3" fontId="6" fillId="0" borderId="5"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164" fontId="7"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168" fontId="6" fillId="0" borderId="1" xfId="0" applyNumberFormat="1" applyFont="1" applyBorder="1" applyAlignment="1">
      <alignment horizontal="center" vertical="center" wrapText="1"/>
    </xf>
    <xf numFmtId="164" fontId="6" fillId="3" borderId="1" xfId="0" applyNumberFormat="1" applyFont="1" applyFill="1" applyBorder="1" applyAlignment="1">
      <alignment horizontal="center" vertical="center" wrapText="1"/>
    </xf>
    <xf numFmtId="0" fontId="7" fillId="3" borderId="0" xfId="0" applyFont="1" applyFill="1" applyAlignment="1">
      <alignment horizontal="center" vertical="center" wrapText="1"/>
    </xf>
    <xf numFmtId="168" fontId="6" fillId="3"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3" fontId="6" fillId="2" borderId="1" xfId="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164" fontId="12" fillId="3" borderId="1"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0" xfId="0" applyFont="1" applyFill="1" applyAlignment="1">
      <alignment horizontal="center" vertical="center" wrapText="1"/>
    </xf>
    <xf numFmtId="0" fontId="6" fillId="3" borderId="5" xfId="0" applyFont="1" applyFill="1" applyBorder="1" applyAlignment="1">
      <alignment horizontal="justify" vertical="center"/>
    </xf>
    <xf numFmtId="43" fontId="6" fillId="3" borderId="5" xfId="1" applyFont="1" applyFill="1" applyBorder="1" applyAlignment="1" applyProtection="1">
      <alignment vertical="center" wrapText="1"/>
      <protection locked="0"/>
    </xf>
    <xf numFmtId="0" fontId="6" fillId="0" borderId="5" xfId="0" applyFont="1" applyBorder="1" applyAlignment="1">
      <alignment horizontal="left" vertical="center" wrapText="1"/>
    </xf>
    <xf numFmtId="43" fontId="6" fillId="0" borderId="5" xfId="1" applyFont="1" applyBorder="1" applyAlignment="1">
      <alignment vertical="center" wrapText="1"/>
    </xf>
    <xf numFmtId="43" fontId="12" fillId="3" borderId="1" xfId="1" applyFont="1" applyFill="1" applyBorder="1" applyAlignment="1">
      <alignment vertical="center" wrapText="1"/>
    </xf>
    <xf numFmtId="3" fontId="6" fillId="0" borderId="1" xfId="4" applyNumberFormat="1" applyFont="1" applyFill="1" applyBorder="1" applyAlignment="1">
      <alignment vertical="center" wrapText="1"/>
    </xf>
    <xf numFmtId="164" fontId="6" fillId="0" borderId="1" xfId="0" applyNumberFormat="1" applyFont="1" applyFill="1" applyBorder="1" applyAlignment="1">
      <alignment horizontal="center" vertical="center" wrapText="1"/>
    </xf>
    <xf numFmtId="16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3" fontId="6" fillId="0" borderId="1" xfId="0" applyNumberFormat="1" applyFont="1" applyFill="1" applyBorder="1" applyAlignment="1">
      <alignment horizontal="center" vertical="center"/>
    </xf>
    <xf numFmtId="3"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left" vertical="center" wrapText="1" shrinkToFit="1"/>
      <protection locked="0"/>
    </xf>
    <xf numFmtId="0" fontId="11" fillId="0" borderId="1" xfId="0" applyFont="1" applyFill="1" applyBorder="1" applyAlignment="1">
      <alignment horizontal="justify" vertical="center" wrapText="1"/>
    </xf>
    <xf numFmtId="0" fontId="11" fillId="0" borderId="1" xfId="0" quotePrefix="1" applyFont="1" applyFill="1" applyBorder="1" applyAlignment="1">
      <alignment horizontal="justify" vertical="center" wrapText="1"/>
    </xf>
    <xf numFmtId="3" fontId="6" fillId="0" borderId="1" xfId="1" applyNumberFormat="1" applyFont="1" applyFill="1" applyBorder="1" applyAlignment="1">
      <alignment horizontal="center" vertical="center" wrapText="1"/>
    </xf>
    <xf numFmtId="43" fontId="5" fillId="0" borderId="1" xfId="1" applyFont="1" applyBorder="1" applyAlignment="1">
      <alignment horizontal="right" vertical="center" wrapText="1"/>
    </xf>
    <xf numFmtId="43" fontId="5" fillId="0" borderId="1" xfId="1" applyFont="1" applyBorder="1" applyAlignment="1">
      <alignment horizontal="center" vertical="center" wrapText="1"/>
    </xf>
    <xf numFmtId="43" fontId="7" fillId="0" borderId="2" xfId="1" applyFont="1" applyBorder="1" applyAlignment="1">
      <alignment horizontal="center" vertical="center" wrapText="1"/>
    </xf>
    <xf numFmtId="43" fontId="6" fillId="0" borderId="1" xfId="1" applyFont="1" applyBorder="1" applyAlignment="1">
      <alignment horizontal="right" vertical="center" wrapText="1"/>
    </xf>
    <xf numFmtId="43" fontId="6" fillId="3" borderId="1" xfId="1" applyFont="1" applyFill="1" applyBorder="1" applyAlignment="1">
      <alignment horizontal="right" vertical="center" wrapText="1"/>
    </xf>
    <xf numFmtId="43" fontId="6" fillId="2" borderId="1" xfId="1" applyFont="1" applyFill="1" applyBorder="1" applyAlignment="1">
      <alignment horizontal="right" vertical="center" wrapText="1"/>
    </xf>
    <xf numFmtId="43" fontId="12" fillId="3" borderId="1" xfId="1" applyFont="1" applyFill="1" applyBorder="1" applyAlignment="1">
      <alignment horizontal="right" vertical="center" wrapText="1"/>
    </xf>
    <xf numFmtId="43" fontId="6" fillId="0" borderId="1" xfId="1" applyFont="1" applyFill="1" applyBorder="1" applyAlignment="1">
      <alignment horizontal="right" vertical="center" wrapText="1"/>
    </xf>
    <xf numFmtId="43" fontId="7" fillId="0" borderId="1" xfId="1" applyFont="1" applyFill="1" applyBorder="1" applyAlignment="1">
      <alignment horizontal="right" vertical="center"/>
    </xf>
    <xf numFmtId="43" fontId="6" fillId="0" borderId="1" xfId="1" applyFont="1" applyFill="1" applyBorder="1" applyAlignment="1">
      <alignment horizontal="right" vertical="center"/>
    </xf>
    <xf numFmtId="43" fontId="12" fillId="0" borderId="1" xfId="1" applyFont="1" applyBorder="1" applyAlignment="1">
      <alignment horizontal="center" vertical="center" wrapText="1"/>
    </xf>
    <xf numFmtId="0" fontId="6" fillId="3" borderId="1" xfId="5" applyFont="1" applyFill="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43" fontId="6" fillId="0" borderId="1" xfId="1" applyFont="1" applyBorder="1" applyAlignment="1">
      <alignment horizontal="right" vertical="center"/>
    </xf>
    <xf numFmtId="0" fontId="6" fillId="0" borderId="1" xfId="0" applyFont="1" applyBorder="1" applyAlignment="1">
      <alignment vertical="center"/>
    </xf>
    <xf numFmtId="0" fontId="6" fillId="0" borderId="1" xfId="0" applyFont="1" applyFill="1" applyBorder="1" applyAlignment="1">
      <alignment horizontal="left"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xf>
    <xf numFmtId="0" fontId="7"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8" fillId="0" borderId="1" xfId="0" applyFont="1" applyBorder="1" applyAlignment="1">
      <alignment horizontal="center" vertical="center" wrapText="1"/>
    </xf>
    <xf numFmtId="0" fontId="4" fillId="0" borderId="0" xfId="0" applyFont="1" applyAlignment="1">
      <alignment horizontal="center" vertical="center"/>
    </xf>
    <xf numFmtId="166" fontId="6" fillId="0" borderId="1" xfId="0" applyNumberFormat="1" applyFont="1" applyBorder="1" applyAlignment="1">
      <alignment horizontal="center" vertical="center" wrapText="1"/>
    </xf>
    <xf numFmtId="0" fontId="6" fillId="0" borderId="0" xfId="0" applyFont="1" applyAlignment="1">
      <alignment vertical="center"/>
    </xf>
    <xf numFmtId="0" fontId="6" fillId="3" borderId="0" xfId="0" applyFont="1" applyFill="1" applyAlignment="1">
      <alignment vertical="center"/>
    </xf>
    <xf numFmtId="0" fontId="12" fillId="3" borderId="0" xfId="0" applyFont="1" applyFill="1" applyAlignment="1">
      <alignment vertical="center"/>
    </xf>
    <xf numFmtId="0" fontId="6" fillId="0" borderId="1" xfId="3" applyFont="1" applyBorder="1" applyAlignment="1">
      <alignment vertical="center" wrapText="1"/>
    </xf>
    <xf numFmtId="0" fontId="12" fillId="0" borderId="0" xfId="0" applyFont="1" applyAlignment="1">
      <alignment vertical="center"/>
    </xf>
    <xf numFmtId="0" fontId="11" fillId="0" borderId="1" xfId="0" quotePrefix="1" applyFont="1" applyFill="1" applyBorder="1" applyAlignment="1">
      <alignment vertical="center" wrapText="1"/>
    </xf>
    <xf numFmtId="0" fontId="12" fillId="0" borderId="0" xfId="0" applyFont="1" applyAlignment="1">
      <alignment horizontal="center" vertical="center"/>
    </xf>
    <xf numFmtId="43" fontId="12" fillId="0" borderId="0" xfId="1" applyFont="1" applyAlignment="1">
      <alignment vertical="center"/>
    </xf>
    <xf numFmtId="0" fontId="6" fillId="0" borderId="0" xfId="0" applyFont="1" applyAlignment="1">
      <alignment horizontal="center" vertical="center"/>
    </xf>
    <xf numFmtId="43" fontId="6" fillId="0" borderId="0" xfId="1" applyFont="1" applyAlignment="1">
      <alignment vertical="center"/>
    </xf>
    <xf numFmtId="0" fontId="7" fillId="3"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8">
    <cellStyle name="Comma" xfId="1" builtinId="3"/>
    <cellStyle name="Comma 2" xfId="7"/>
    <cellStyle name="Normal" xfId="0" builtinId="0"/>
    <cellStyle name="Normal 2" xfId="5"/>
    <cellStyle name="Normal_Kiem ke tai san nam 2009 - BCXB" xfId="3"/>
    <cellStyle name="Normal_Kiem ke tai san VP-2009" xfId="4"/>
    <cellStyle name="Normal_Mau Kiem ke tai san nam 2009(new) - KHTC_Kiem ke tai san nam 2009-KHTC" xfId="2"/>
    <cellStyle name="Normal_Mau Kiem ke tai san nam 2009k - CNTT"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ownloads\SO%20tttt%20-%20FILE%20NHAP%20TAI%20SAN%20DE%20UP%20LEN%20TRANG%20TONG%20KIEM%20K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h sách tài sản cố định"/>
      <sheetName val="Hướng dẫn"/>
      <sheetName val="Loại tài sản"/>
      <sheetName val="Dữ liệu năm"/>
    </sheetNames>
    <sheetDataSet>
      <sheetData sheetId="0"/>
      <sheetData sheetId="1"/>
      <sheetData sheetId="2"/>
      <sheetData sheetId="3">
        <row r="2">
          <cell r="A2" t="str">
            <v>N/A</v>
          </cell>
        </row>
        <row r="3">
          <cell r="A3">
            <v>2026</v>
          </cell>
        </row>
        <row r="4">
          <cell r="A4">
            <v>2025</v>
          </cell>
        </row>
        <row r="5">
          <cell r="A5">
            <v>2024</v>
          </cell>
        </row>
        <row r="6">
          <cell r="A6">
            <v>2023</v>
          </cell>
        </row>
        <row r="7">
          <cell r="A7">
            <v>2022</v>
          </cell>
        </row>
        <row r="8">
          <cell r="A8">
            <v>2021</v>
          </cell>
        </row>
        <row r="9">
          <cell r="A9">
            <v>2020</v>
          </cell>
        </row>
        <row r="10">
          <cell r="A10">
            <v>2019</v>
          </cell>
        </row>
        <row r="11">
          <cell r="A11">
            <v>2018</v>
          </cell>
        </row>
        <row r="12">
          <cell r="A12">
            <v>2017</v>
          </cell>
        </row>
        <row r="13">
          <cell r="A13">
            <v>2016</v>
          </cell>
        </row>
        <row r="14">
          <cell r="A14">
            <v>2015</v>
          </cell>
        </row>
        <row r="15">
          <cell r="A15">
            <v>2014</v>
          </cell>
        </row>
        <row r="16">
          <cell r="A16">
            <v>2013</v>
          </cell>
        </row>
        <row r="17">
          <cell r="A17">
            <v>2012</v>
          </cell>
        </row>
        <row r="18">
          <cell r="A18">
            <v>2011</v>
          </cell>
        </row>
        <row r="19">
          <cell r="A19">
            <v>2010</v>
          </cell>
        </row>
        <row r="20">
          <cell r="A20">
            <v>2009</v>
          </cell>
        </row>
        <row r="21">
          <cell r="A21">
            <v>2008</v>
          </cell>
        </row>
        <row r="22">
          <cell r="A22">
            <v>2007</v>
          </cell>
        </row>
        <row r="23">
          <cell r="A23">
            <v>2006</v>
          </cell>
        </row>
        <row r="24">
          <cell r="A24">
            <v>2005</v>
          </cell>
        </row>
        <row r="25">
          <cell r="A25">
            <v>2004</v>
          </cell>
        </row>
        <row r="26">
          <cell r="A26">
            <v>2003</v>
          </cell>
        </row>
        <row r="27">
          <cell r="A27">
            <v>2002</v>
          </cell>
        </row>
        <row r="28">
          <cell r="A28">
            <v>2001</v>
          </cell>
        </row>
        <row r="29">
          <cell r="A29">
            <v>2000</v>
          </cell>
        </row>
        <row r="30">
          <cell r="A30">
            <v>1999</v>
          </cell>
        </row>
        <row r="31">
          <cell r="A31">
            <v>1998</v>
          </cell>
        </row>
        <row r="32">
          <cell r="A32">
            <v>1997</v>
          </cell>
        </row>
        <row r="33">
          <cell r="A33">
            <v>1996</v>
          </cell>
        </row>
        <row r="34">
          <cell r="A34">
            <v>1995</v>
          </cell>
        </row>
        <row r="35">
          <cell r="A35">
            <v>1994</v>
          </cell>
        </row>
        <row r="36">
          <cell r="A36">
            <v>1993</v>
          </cell>
        </row>
        <row r="37">
          <cell r="A37">
            <v>1992</v>
          </cell>
        </row>
        <row r="38">
          <cell r="A38">
            <v>1991</v>
          </cell>
        </row>
        <row r="39">
          <cell r="A39">
            <v>1990</v>
          </cell>
        </row>
        <row r="40">
          <cell r="A40">
            <v>1989</v>
          </cell>
        </row>
        <row r="41">
          <cell r="A41">
            <v>1988</v>
          </cell>
        </row>
        <row r="42">
          <cell r="A42">
            <v>1987</v>
          </cell>
        </row>
        <row r="43">
          <cell r="A43">
            <v>1986</v>
          </cell>
        </row>
        <row r="44">
          <cell r="A44">
            <v>1985</v>
          </cell>
        </row>
        <row r="45">
          <cell r="A45">
            <v>1984</v>
          </cell>
        </row>
        <row r="46">
          <cell r="A46">
            <v>1983</v>
          </cell>
        </row>
        <row r="47">
          <cell r="A47">
            <v>1982</v>
          </cell>
        </row>
        <row r="48">
          <cell r="A48">
            <v>1981</v>
          </cell>
        </row>
        <row r="49">
          <cell r="A49">
            <v>1980</v>
          </cell>
        </row>
        <row r="50">
          <cell r="A50">
            <v>1979</v>
          </cell>
        </row>
        <row r="51">
          <cell r="A51">
            <v>1978</v>
          </cell>
        </row>
        <row r="52">
          <cell r="A52">
            <v>1977</v>
          </cell>
        </row>
        <row r="53">
          <cell r="A53">
            <v>1976</v>
          </cell>
        </row>
        <row r="54">
          <cell r="A54">
            <v>1975</v>
          </cell>
        </row>
        <row r="55">
          <cell r="A55">
            <v>1974</v>
          </cell>
        </row>
        <row r="56">
          <cell r="A56">
            <v>1973</v>
          </cell>
        </row>
        <row r="57">
          <cell r="A57">
            <v>1972</v>
          </cell>
        </row>
        <row r="58">
          <cell r="A58">
            <v>1971</v>
          </cell>
        </row>
        <row r="59">
          <cell r="A59">
            <v>1970</v>
          </cell>
        </row>
        <row r="60">
          <cell r="A60">
            <v>1969</v>
          </cell>
        </row>
        <row r="61">
          <cell r="A61">
            <v>1968</v>
          </cell>
        </row>
        <row r="62">
          <cell r="A62">
            <v>1967</v>
          </cell>
        </row>
        <row r="63">
          <cell r="A63">
            <v>1966</v>
          </cell>
        </row>
        <row r="64">
          <cell r="A64">
            <v>1965</v>
          </cell>
        </row>
        <row r="65">
          <cell r="A65">
            <v>1964</v>
          </cell>
        </row>
        <row r="66">
          <cell r="A66">
            <v>1963</v>
          </cell>
        </row>
        <row r="67">
          <cell r="A67">
            <v>1962</v>
          </cell>
        </row>
        <row r="68">
          <cell r="A68">
            <v>1961</v>
          </cell>
        </row>
        <row r="69">
          <cell r="A69">
            <v>1960</v>
          </cell>
        </row>
        <row r="70">
          <cell r="A70">
            <v>1959</v>
          </cell>
        </row>
        <row r="71">
          <cell r="A71">
            <v>1958</v>
          </cell>
        </row>
        <row r="72">
          <cell r="A72">
            <v>1957</v>
          </cell>
        </row>
        <row r="73">
          <cell r="A73">
            <v>1956</v>
          </cell>
        </row>
        <row r="74">
          <cell r="A74">
            <v>1955</v>
          </cell>
        </row>
        <row r="75">
          <cell r="A75">
            <v>1954</v>
          </cell>
        </row>
        <row r="76">
          <cell r="A76">
            <v>1953</v>
          </cell>
        </row>
        <row r="77">
          <cell r="A77">
            <v>1952</v>
          </cell>
        </row>
        <row r="78">
          <cell r="A78">
            <v>1951</v>
          </cell>
        </row>
        <row r="79">
          <cell r="A79">
            <v>1950</v>
          </cell>
        </row>
        <row r="80">
          <cell r="A80">
            <v>1949</v>
          </cell>
        </row>
        <row r="81">
          <cell r="A81">
            <v>1948</v>
          </cell>
        </row>
        <row r="82">
          <cell r="A82">
            <v>1947</v>
          </cell>
        </row>
        <row r="83">
          <cell r="A83">
            <v>1946</v>
          </cell>
        </row>
        <row r="84">
          <cell r="A84">
            <v>1945</v>
          </cell>
        </row>
        <row r="85">
          <cell r="A85">
            <v>1944</v>
          </cell>
        </row>
        <row r="86">
          <cell r="A86">
            <v>1943</v>
          </cell>
        </row>
        <row r="87">
          <cell r="A87">
            <v>1942</v>
          </cell>
        </row>
        <row r="88">
          <cell r="A88">
            <v>1941</v>
          </cell>
        </row>
        <row r="89">
          <cell r="A89">
            <v>1940</v>
          </cell>
        </row>
        <row r="90">
          <cell r="A90">
            <v>1939</v>
          </cell>
        </row>
        <row r="91">
          <cell r="A91">
            <v>1938</v>
          </cell>
        </row>
        <row r="92">
          <cell r="A92">
            <v>1937</v>
          </cell>
        </row>
        <row r="93">
          <cell r="A93">
            <v>1936</v>
          </cell>
        </row>
        <row r="94">
          <cell r="A94">
            <v>1935</v>
          </cell>
        </row>
        <row r="95">
          <cell r="A95">
            <v>1934</v>
          </cell>
        </row>
        <row r="96">
          <cell r="A96">
            <v>1933</v>
          </cell>
        </row>
        <row r="97">
          <cell r="A97">
            <v>1932</v>
          </cell>
        </row>
        <row r="98">
          <cell r="A98">
            <v>1931</v>
          </cell>
        </row>
        <row r="99">
          <cell r="A99">
            <v>1930</v>
          </cell>
        </row>
        <row r="100">
          <cell r="A100">
            <v>1929</v>
          </cell>
        </row>
        <row r="101">
          <cell r="A101">
            <v>1928</v>
          </cell>
        </row>
        <row r="102">
          <cell r="A102">
            <v>1927</v>
          </cell>
        </row>
        <row r="103">
          <cell r="A103">
            <v>1926</v>
          </cell>
        </row>
        <row r="104">
          <cell r="A104">
            <v>1925</v>
          </cell>
        </row>
        <row r="105">
          <cell r="A105">
            <v>1924</v>
          </cell>
        </row>
        <row r="106">
          <cell r="A106">
            <v>1923</v>
          </cell>
        </row>
        <row r="107">
          <cell r="A107">
            <v>1922</v>
          </cell>
        </row>
        <row r="108">
          <cell r="A108">
            <v>1921</v>
          </cell>
        </row>
        <row r="109">
          <cell r="A109">
            <v>1920</v>
          </cell>
        </row>
        <row r="110">
          <cell r="A110">
            <v>1919</v>
          </cell>
        </row>
        <row r="111">
          <cell r="A111">
            <v>1918</v>
          </cell>
        </row>
        <row r="112">
          <cell r="A112">
            <v>1917</v>
          </cell>
        </row>
        <row r="113">
          <cell r="A113">
            <v>1916</v>
          </cell>
        </row>
        <row r="114">
          <cell r="A114">
            <v>1915</v>
          </cell>
        </row>
        <row r="115">
          <cell r="A115">
            <v>1914</v>
          </cell>
        </row>
        <row r="116">
          <cell r="A116">
            <v>1913</v>
          </cell>
        </row>
        <row r="117">
          <cell r="A117">
            <v>1912</v>
          </cell>
        </row>
        <row r="118">
          <cell r="A118">
            <v>1911</v>
          </cell>
        </row>
        <row r="119">
          <cell r="A119">
            <v>1910</v>
          </cell>
        </row>
        <row r="120">
          <cell r="A120">
            <v>1909</v>
          </cell>
        </row>
        <row r="121">
          <cell r="A121">
            <v>1908</v>
          </cell>
        </row>
        <row r="122">
          <cell r="A122">
            <v>1907</v>
          </cell>
        </row>
        <row r="123">
          <cell r="A123">
            <v>1906</v>
          </cell>
        </row>
        <row r="124">
          <cell r="A124">
            <v>1905</v>
          </cell>
        </row>
        <row r="125">
          <cell r="A125">
            <v>1904</v>
          </cell>
        </row>
        <row r="126">
          <cell r="A126">
            <v>1903</v>
          </cell>
        </row>
        <row r="127">
          <cell r="A127">
            <v>1902</v>
          </cell>
        </row>
        <row r="128">
          <cell r="A128">
            <v>1901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D20" sqref="D20"/>
    </sheetView>
  </sheetViews>
  <sheetFormatPr defaultColWidth="9" defaultRowHeight="15.75" x14ac:dyDescent="0.25"/>
  <cols>
    <col min="1" max="1" width="6.5703125" style="15" bestFit="1" customWidth="1"/>
    <col min="2" max="2" width="25.28515625" style="2" customWidth="1"/>
    <col min="3" max="3" width="16.7109375" style="2" customWidth="1"/>
    <col min="4" max="4" width="25.85546875" style="2" customWidth="1"/>
    <col min="5" max="5" width="22.28515625" style="2" customWidth="1"/>
    <col min="6" max="7" width="9" style="2"/>
    <col min="8" max="8" width="17.5703125" style="2" customWidth="1"/>
    <col min="9" max="16384" width="9" style="2"/>
  </cols>
  <sheetData>
    <row r="1" spans="1:8" x14ac:dyDescent="0.25">
      <c r="A1" s="162" t="s">
        <v>46</v>
      </c>
      <c r="B1" s="162"/>
      <c r="C1" s="162"/>
      <c r="D1" s="162"/>
      <c r="E1" s="162"/>
    </row>
    <row r="3" spans="1:8" x14ac:dyDescent="0.25">
      <c r="A3" s="163" t="s">
        <v>31</v>
      </c>
      <c r="B3" s="163"/>
      <c r="C3" s="163"/>
      <c r="D3" s="163"/>
      <c r="E3" s="163"/>
    </row>
    <row r="5" spans="1:8" s="4" customFormat="1" ht="34.15" customHeight="1" x14ac:dyDescent="0.25">
      <c r="A5" s="3" t="s">
        <v>0</v>
      </c>
      <c r="B5" s="3" t="s">
        <v>32</v>
      </c>
      <c r="C5" s="3" t="s">
        <v>51</v>
      </c>
      <c r="D5" s="1" t="s">
        <v>33</v>
      </c>
      <c r="E5" s="1" t="s">
        <v>34</v>
      </c>
    </row>
    <row r="6" spans="1:8" x14ac:dyDescent="0.25">
      <c r="A6" s="5" t="s">
        <v>40</v>
      </c>
      <c r="B6" s="2" t="s">
        <v>35</v>
      </c>
      <c r="C6" s="6"/>
      <c r="D6" s="7"/>
      <c r="E6" s="8"/>
      <c r="H6" s="4"/>
    </row>
    <row r="7" spans="1:8" x14ac:dyDescent="0.25">
      <c r="A7" s="9"/>
      <c r="B7" s="7"/>
      <c r="C7" s="7"/>
      <c r="D7" s="7"/>
      <c r="E7" s="8"/>
      <c r="H7" s="4"/>
    </row>
    <row r="8" spans="1:8" x14ac:dyDescent="0.25">
      <c r="A8" s="9" t="s">
        <v>41</v>
      </c>
      <c r="B8" s="2" t="s">
        <v>36</v>
      </c>
      <c r="C8" s="7"/>
      <c r="D8" s="7"/>
      <c r="E8" s="8"/>
      <c r="H8" s="4"/>
    </row>
    <row r="9" spans="1:8" x14ac:dyDescent="0.25">
      <c r="A9" s="9"/>
      <c r="B9" s="7"/>
      <c r="C9" s="7"/>
      <c r="D9" s="7"/>
      <c r="E9" s="8"/>
      <c r="H9" s="4"/>
    </row>
    <row r="10" spans="1:8" x14ac:dyDescent="0.25">
      <c r="A10" s="9" t="s">
        <v>42</v>
      </c>
      <c r="B10" s="2" t="s">
        <v>37</v>
      </c>
      <c r="C10" s="7"/>
      <c r="D10" s="7"/>
      <c r="E10" s="8"/>
      <c r="H10" s="4"/>
    </row>
    <row r="11" spans="1:8" x14ac:dyDescent="0.25">
      <c r="A11" s="9"/>
      <c r="B11" s="7"/>
      <c r="C11" s="7"/>
      <c r="D11" s="7"/>
      <c r="E11" s="8"/>
      <c r="H11" s="4"/>
    </row>
    <row r="12" spans="1:8" x14ac:dyDescent="0.25">
      <c r="A12" s="9" t="s">
        <v>43</v>
      </c>
      <c r="B12" s="2" t="s">
        <v>38</v>
      </c>
      <c r="C12" s="7"/>
      <c r="D12" s="7"/>
      <c r="E12" s="8"/>
      <c r="H12" s="4"/>
    </row>
    <row r="13" spans="1:8" x14ac:dyDescent="0.25">
      <c r="A13" s="9"/>
      <c r="B13" s="7"/>
      <c r="C13" s="7"/>
      <c r="D13" s="7"/>
      <c r="E13" s="8"/>
      <c r="H13" s="4"/>
    </row>
    <row r="14" spans="1:8" x14ac:dyDescent="0.25">
      <c r="A14" s="9" t="s">
        <v>44</v>
      </c>
      <c r="B14" s="2" t="s">
        <v>39</v>
      </c>
      <c r="C14" s="10"/>
      <c r="D14" s="10"/>
      <c r="E14" s="11"/>
      <c r="H14" s="4"/>
    </row>
    <row r="15" spans="1:8" x14ac:dyDescent="0.25">
      <c r="A15" s="9"/>
      <c r="B15" s="12"/>
      <c r="C15" s="13"/>
      <c r="D15" s="14"/>
      <c r="E15" s="14"/>
      <c r="H15" s="4"/>
    </row>
  </sheetData>
  <mergeCells count="2">
    <mergeCell ref="A1:E1"/>
    <mergeCell ref="A3:E3"/>
  </mergeCells>
  <printOptions horizontalCentered="1"/>
  <pageMargins left="0.5" right="0.5" top="0.5" bottom="0.5" header="0.31496062992126" footer="0.31496062992126"/>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9"/>
  <sheetViews>
    <sheetView topLeftCell="A4" workbookViewId="0">
      <pane xSplit="2" ySplit="2" topLeftCell="C1003" activePane="bottomRight" state="frozen"/>
      <selection activeCell="A4" sqref="A4"/>
      <selection pane="topRight" activeCell="C4" sqref="C4"/>
      <selection pane="bottomLeft" activeCell="A6" sqref="A6"/>
      <selection pane="bottomRight" activeCell="J1006" sqref="J1006"/>
    </sheetView>
  </sheetViews>
  <sheetFormatPr defaultColWidth="9" defaultRowHeight="15.75" x14ac:dyDescent="0.25"/>
  <cols>
    <col min="1" max="1" width="6.5703125" style="186" bestFit="1" customWidth="1"/>
    <col min="2" max="2" width="37.42578125" style="178" customWidth="1"/>
    <col min="3" max="3" width="8.28515625" style="186" customWidth="1"/>
    <col min="4" max="4" width="10.5703125" style="186" customWidth="1"/>
    <col min="5" max="5" width="14.28515625" style="187" customWidth="1"/>
    <col min="6" max="6" width="11.140625" style="186" customWidth="1"/>
    <col min="7" max="7" width="36.5703125" style="186" customWidth="1"/>
    <col min="8" max="8" width="17.5703125" style="178" customWidth="1"/>
    <col min="9" max="16384" width="9" style="178"/>
  </cols>
  <sheetData>
    <row r="1" spans="1:8" x14ac:dyDescent="0.25">
      <c r="A1" s="164" t="s">
        <v>47</v>
      </c>
      <c r="B1" s="164"/>
      <c r="C1" s="164"/>
      <c r="D1" s="164"/>
      <c r="E1" s="164"/>
      <c r="F1" s="164"/>
      <c r="G1" s="164"/>
    </row>
    <row r="3" spans="1:8" x14ac:dyDescent="0.25">
      <c r="A3" s="164" t="s">
        <v>8</v>
      </c>
      <c r="B3" s="164"/>
      <c r="C3" s="164"/>
      <c r="D3" s="164"/>
      <c r="E3" s="164"/>
      <c r="F3" s="164"/>
      <c r="G3" s="164"/>
    </row>
    <row r="5" spans="1:8" s="26" customFormat="1" ht="47.25" x14ac:dyDescent="0.25">
      <c r="A5" s="109" t="s">
        <v>0</v>
      </c>
      <c r="B5" s="109" t="s">
        <v>9</v>
      </c>
      <c r="C5" s="110" t="s">
        <v>3</v>
      </c>
      <c r="D5" s="110" t="s">
        <v>10</v>
      </c>
      <c r="E5" s="146" t="s">
        <v>52</v>
      </c>
      <c r="F5" s="110" t="s">
        <v>11</v>
      </c>
      <c r="G5" s="110" t="s">
        <v>1</v>
      </c>
    </row>
    <row r="6" spans="1:8" ht="20.25" customHeight="1" x14ac:dyDescent="0.25">
      <c r="A6" s="111">
        <v>1</v>
      </c>
      <c r="B6" s="112" t="s">
        <v>4</v>
      </c>
      <c r="C6" s="21"/>
      <c r="D6" s="21"/>
      <c r="E6" s="147"/>
      <c r="F6" s="100"/>
      <c r="G6" s="21"/>
      <c r="H6" s="26"/>
    </row>
    <row r="7" spans="1:8" ht="20.25" customHeight="1" x14ac:dyDescent="0.25">
      <c r="A7" s="100"/>
      <c r="B7" s="113" t="s">
        <v>53</v>
      </c>
      <c r="C7" s="21"/>
      <c r="D7" s="21"/>
      <c r="E7" s="147"/>
      <c r="F7" s="100"/>
      <c r="G7" s="21"/>
      <c r="H7" s="26"/>
    </row>
    <row r="8" spans="1:8" ht="47.25" x14ac:dyDescent="0.25">
      <c r="A8" s="100"/>
      <c r="B8" s="20" t="s">
        <v>804</v>
      </c>
      <c r="C8" s="21" t="s">
        <v>904</v>
      </c>
      <c r="D8" s="104"/>
      <c r="E8" s="147"/>
      <c r="F8" s="100"/>
      <c r="G8" s="21" t="s">
        <v>797</v>
      </c>
      <c r="H8" s="26"/>
    </row>
    <row r="9" spans="1:8" ht="47.25" x14ac:dyDescent="0.25">
      <c r="A9" s="100"/>
      <c r="B9" s="20" t="s">
        <v>805</v>
      </c>
      <c r="C9" s="21" t="s">
        <v>904</v>
      </c>
      <c r="D9" s="104"/>
      <c r="E9" s="147"/>
      <c r="F9" s="100"/>
      <c r="G9" s="21" t="s">
        <v>798</v>
      </c>
      <c r="H9" s="26"/>
    </row>
    <row r="10" spans="1:8" ht="31.5" x14ac:dyDescent="0.25">
      <c r="A10" s="100"/>
      <c r="B10" s="20" t="s">
        <v>1010</v>
      </c>
      <c r="C10" s="21" t="s">
        <v>904</v>
      </c>
      <c r="D10" s="104">
        <v>462.3</v>
      </c>
      <c r="E10" s="147">
        <v>5671.07</v>
      </c>
      <c r="F10" s="104">
        <v>462.3</v>
      </c>
      <c r="G10" s="21" t="s">
        <v>799</v>
      </c>
      <c r="H10" s="26"/>
    </row>
    <row r="11" spans="1:8" ht="31.5" x14ac:dyDescent="0.25">
      <c r="A11" s="100"/>
      <c r="B11" s="20" t="s">
        <v>806</v>
      </c>
      <c r="C11" s="21" t="s">
        <v>904</v>
      </c>
      <c r="D11" s="104"/>
      <c r="E11" s="147"/>
      <c r="F11" s="100"/>
      <c r="G11" s="21" t="s">
        <v>800</v>
      </c>
      <c r="H11" s="26"/>
    </row>
    <row r="12" spans="1:8" ht="31.5" x14ac:dyDescent="0.25">
      <c r="A12" s="100"/>
      <c r="B12" s="20" t="s">
        <v>807</v>
      </c>
      <c r="C12" s="21" t="s">
        <v>904</v>
      </c>
      <c r="D12" s="104"/>
      <c r="E12" s="147"/>
      <c r="F12" s="100"/>
      <c r="G12" s="21" t="s">
        <v>800</v>
      </c>
      <c r="H12" s="26"/>
    </row>
    <row r="13" spans="1:8" ht="94.5" x14ac:dyDescent="0.25">
      <c r="A13" s="100"/>
      <c r="B13" s="20" t="s">
        <v>790</v>
      </c>
      <c r="C13" s="21" t="s">
        <v>904</v>
      </c>
      <c r="D13" s="104"/>
      <c r="E13" s="147"/>
      <c r="F13" s="100"/>
      <c r="G13" s="21" t="s">
        <v>801</v>
      </c>
      <c r="H13" s="26"/>
    </row>
    <row r="14" spans="1:8" ht="23.25" customHeight="1" x14ac:dyDescent="0.25">
      <c r="A14" s="100"/>
      <c r="B14" s="114" t="s">
        <v>68</v>
      </c>
      <c r="C14" s="21"/>
      <c r="D14" s="21"/>
      <c r="E14" s="147"/>
      <c r="F14" s="100"/>
      <c r="G14" s="21"/>
      <c r="H14" s="26"/>
    </row>
    <row r="15" spans="1:8" ht="63" customHeight="1" x14ac:dyDescent="0.25">
      <c r="A15" s="100">
        <v>1</v>
      </c>
      <c r="B15" s="40" t="s">
        <v>791</v>
      </c>
      <c r="C15" s="21" t="s">
        <v>904</v>
      </c>
      <c r="D15" s="104">
        <v>804</v>
      </c>
      <c r="E15" s="147">
        <v>3897.93</v>
      </c>
      <c r="F15" s="100">
        <v>804</v>
      </c>
      <c r="G15" s="21" t="s">
        <v>802</v>
      </c>
      <c r="H15" s="26"/>
    </row>
    <row r="16" spans="1:8" ht="135.75" customHeight="1" x14ac:dyDescent="0.25">
      <c r="A16" s="100">
        <v>2</v>
      </c>
      <c r="B16" s="40" t="s">
        <v>792</v>
      </c>
      <c r="C16" s="21" t="s">
        <v>904</v>
      </c>
      <c r="D16" s="104">
        <v>539</v>
      </c>
      <c r="E16" s="147">
        <v>8538.9599999999991</v>
      </c>
      <c r="F16" s="100">
        <v>539</v>
      </c>
      <c r="G16" s="21" t="s">
        <v>990</v>
      </c>
      <c r="H16" s="26"/>
    </row>
    <row r="17" spans="1:8" ht="59.25" customHeight="1" x14ac:dyDescent="0.25">
      <c r="A17" s="100">
        <v>3</v>
      </c>
      <c r="B17" s="40" t="s">
        <v>793</v>
      </c>
      <c r="C17" s="21" t="s">
        <v>904</v>
      </c>
      <c r="D17" s="104">
        <v>782.5</v>
      </c>
      <c r="E17" s="147">
        <v>2386.1439999999998</v>
      </c>
      <c r="F17" s="115">
        <v>782.5</v>
      </c>
      <c r="G17" s="21" t="s">
        <v>803</v>
      </c>
      <c r="H17" s="26"/>
    </row>
    <row r="18" spans="1:8" ht="95.25" customHeight="1" x14ac:dyDescent="0.25">
      <c r="A18" s="100">
        <v>4</v>
      </c>
      <c r="B18" s="40" t="s">
        <v>794</v>
      </c>
      <c r="C18" s="21" t="s">
        <v>904</v>
      </c>
      <c r="D18" s="104">
        <v>64.7</v>
      </c>
      <c r="E18" s="147">
        <v>80.456999999999994</v>
      </c>
      <c r="F18" s="100"/>
      <c r="G18" s="21" t="s">
        <v>991</v>
      </c>
      <c r="H18" s="26"/>
    </row>
    <row r="19" spans="1:8" ht="126" x14ac:dyDescent="0.25">
      <c r="A19" s="100">
        <v>5</v>
      </c>
      <c r="B19" s="20" t="s">
        <v>795</v>
      </c>
      <c r="C19" s="21" t="s">
        <v>904</v>
      </c>
      <c r="D19" s="104">
        <f>922+1180</f>
        <v>2102</v>
      </c>
      <c r="E19" s="147">
        <f>8666.867+12551.388</f>
        <v>21218.255000000001</v>
      </c>
      <c r="F19" s="100">
        <v>2102</v>
      </c>
      <c r="G19" s="21" t="s">
        <v>992</v>
      </c>
      <c r="H19" s="26"/>
    </row>
    <row r="20" spans="1:8" ht="101.25" customHeight="1" x14ac:dyDescent="0.25">
      <c r="A20" s="100">
        <v>6</v>
      </c>
      <c r="B20" s="20" t="s">
        <v>796</v>
      </c>
      <c r="C20" s="21" t="s">
        <v>904</v>
      </c>
      <c r="D20" s="104">
        <v>245</v>
      </c>
      <c r="E20" s="147">
        <v>2703.1590000000001</v>
      </c>
      <c r="F20" s="100"/>
      <c r="G20" s="21" t="s">
        <v>993</v>
      </c>
      <c r="H20" s="26"/>
    </row>
    <row r="21" spans="1:8" s="179" customFormat="1" ht="26.25" customHeight="1" x14ac:dyDescent="0.25">
      <c r="A21" s="111">
        <v>2</v>
      </c>
      <c r="B21" s="112" t="s">
        <v>12</v>
      </c>
      <c r="C21" s="70"/>
      <c r="D21" s="70"/>
      <c r="E21" s="148"/>
      <c r="F21" s="116"/>
      <c r="G21" s="70"/>
      <c r="H21" s="117"/>
    </row>
    <row r="22" spans="1:8" s="179" customFormat="1" ht="58.5" customHeight="1" x14ac:dyDescent="0.25">
      <c r="A22" s="100">
        <v>1</v>
      </c>
      <c r="B22" s="40" t="s">
        <v>929</v>
      </c>
      <c r="C22" s="21" t="s">
        <v>904</v>
      </c>
      <c r="D22" s="104">
        <v>1201.2</v>
      </c>
      <c r="E22" s="147">
        <v>14534.52</v>
      </c>
      <c r="F22" s="116">
        <f>D22</f>
        <v>1201.2</v>
      </c>
      <c r="G22" s="21" t="s">
        <v>802</v>
      </c>
      <c r="H22" s="117"/>
    </row>
    <row r="23" spans="1:8" s="179" customFormat="1" ht="117.75" customHeight="1" x14ac:dyDescent="0.25">
      <c r="A23" s="100">
        <v>2</v>
      </c>
      <c r="B23" s="40" t="s">
        <v>930</v>
      </c>
      <c r="C23" s="21" t="s">
        <v>904</v>
      </c>
      <c r="D23" s="104">
        <v>1593.1</v>
      </c>
      <c r="E23" s="147">
        <v>7965.5</v>
      </c>
      <c r="F23" s="116">
        <f>D23</f>
        <v>1593.1</v>
      </c>
      <c r="G23" s="21" t="s">
        <v>990</v>
      </c>
      <c r="H23" s="117"/>
    </row>
    <row r="24" spans="1:8" s="179" customFormat="1" ht="65.25" customHeight="1" x14ac:dyDescent="0.25">
      <c r="A24" s="100">
        <v>3</v>
      </c>
      <c r="B24" s="40" t="s">
        <v>931</v>
      </c>
      <c r="C24" s="21" t="s">
        <v>904</v>
      </c>
      <c r="D24" s="104">
        <v>1464.3</v>
      </c>
      <c r="E24" s="147">
        <v>2773.29</v>
      </c>
      <c r="F24" s="118">
        <f>D24</f>
        <v>1464.3</v>
      </c>
      <c r="G24" s="21" t="s">
        <v>803</v>
      </c>
      <c r="H24" s="117"/>
    </row>
    <row r="25" spans="1:8" s="179" customFormat="1" ht="99" customHeight="1" x14ac:dyDescent="0.25">
      <c r="A25" s="100">
        <v>4</v>
      </c>
      <c r="B25" s="40" t="s">
        <v>934</v>
      </c>
      <c r="C25" s="21" t="s">
        <v>904</v>
      </c>
      <c r="D25" s="104">
        <v>77</v>
      </c>
      <c r="E25" s="147">
        <v>416.07299999999998</v>
      </c>
      <c r="F25" s="116">
        <v>0</v>
      </c>
      <c r="G25" s="21" t="s">
        <v>994</v>
      </c>
      <c r="H25" s="117"/>
    </row>
    <row r="26" spans="1:8" s="179" customFormat="1" ht="128.25" customHeight="1" x14ac:dyDescent="0.25">
      <c r="A26" s="100">
        <v>5</v>
      </c>
      <c r="B26" s="20" t="s">
        <v>932</v>
      </c>
      <c r="C26" s="21" t="s">
        <v>904</v>
      </c>
      <c r="D26" s="104">
        <v>19385</v>
      </c>
      <c r="E26" s="147">
        <v>93048</v>
      </c>
      <c r="F26" s="116">
        <f>D26</f>
        <v>19385</v>
      </c>
      <c r="G26" s="21" t="s">
        <v>992</v>
      </c>
      <c r="H26" s="117"/>
    </row>
    <row r="27" spans="1:8" s="179" customFormat="1" ht="96" customHeight="1" x14ac:dyDescent="0.25">
      <c r="A27" s="100">
        <v>6</v>
      </c>
      <c r="B27" s="20" t="s">
        <v>933</v>
      </c>
      <c r="C27" s="21" t="s">
        <v>904</v>
      </c>
      <c r="D27" s="104">
        <v>1362.5</v>
      </c>
      <c r="E27" s="147">
        <v>4905.05</v>
      </c>
      <c r="F27" s="116"/>
      <c r="G27" s="21" t="s">
        <v>995</v>
      </c>
      <c r="H27" s="117"/>
    </row>
    <row r="28" spans="1:8" ht="26.25" customHeight="1" x14ac:dyDescent="0.25">
      <c r="A28" s="111">
        <v>3</v>
      </c>
      <c r="B28" s="112" t="s">
        <v>56</v>
      </c>
      <c r="C28" s="119"/>
      <c r="D28" s="119"/>
      <c r="E28" s="120"/>
      <c r="F28" s="119"/>
      <c r="G28" s="119"/>
      <c r="H28" s="26"/>
    </row>
    <row r="29" spans="1:8" ht="31.5" x14ac:dyDescent="0.25">
      <c r="A29" s="21" t="s">
        <v>54</v>
      </c>
      <c r="B29" s="20" t="s">
        <v>58</v>
      </c>
      <c r="C29" s="21" t="s">
        <v>5</v>
      </c>
      <c r="D29" s="21">
        <v>1</v>
      </c>
      <c r="E29" s="147">
        <v>512</v>
      </c>
      <c r="F29" s="23">
        <v>0</v>
      </c>
      <c r="G29" s="21" t="s">
        <v>45</v>
      </c>
      <c r="H29" s="26"/>
    </row>
    <row r="30" spans="1:8" ht="20.25" customHeight="1" x14ac:dyDescent="0.25">
      <c r="A30" s="21" t="s">
        <v>54</v>
      </c>
      <c r="B30" s="20" t="s">
        <v>57</v>
      </c>
      <c r="C30" s="21" t="s">
        <v>5</v>
      </c>
      <c r="D30" s="21">
        <v>1</v>
      </c>
      <c r="E30" s="147">
        <v>770.89400000000001</v>
      </c>
      <c r="F30" s="23">
        <v>1</v>
      </c>
      <c r="G30" s="21" t="s">
        <v>808</v>
      </c>
      <c r="H30" s="26"/>
    </row>
    <row r="31" spans="1:8" ht="20.25" customHeight="1" x14ac:dyDescent="0.25">
      <c r="A31" s="21" t="s">
        <v>54</v>
      </c>
      <c r="B31" s="20" t="s">
        <v>59</v>
      </c>
      <c r="C31" s="21" t="s">
        <v>5</v>
      </c>
      <c r="D31" s="21">
        <v>1</v>
      </c>
      <c r="E31" s="147"/>
      <c r="F31" s="23">
        <v>1</v>
      </c>
      <c r="G31" s="21" t="s">
        <v>66</v>
      </c>
      <c r="H31" s="26"/>
    </row>
    <row r="32" spans="1:8" ht="20.25" customHeight="1" x14ac:dyDescent="0.25">
      <c r="A32" s="21" t="s">
        <v>54</v>
      </c>
      <c r="B32" s="20" t="s">
        <v>60</v>
      </c>
      <c r="C32" s="21" t="s">
        <v>5</v>
      </c>
      <c r="D32" s="21">
        <v>1</v>
      </c>
      <c r="E32" s="147"/>
      <c r="F32" s="23">
        <v>1</v>
      </c>
      <c r="G32" s="21" t="s">
        <v>66</v>
      </c>
      <c r="H32" s="26"/>
    </row>
    <row r="33" spans="1:8" ht="20.25" customHeight="1" x14ac:dyDescent="0.25">
      <c r="A33" s="21" t="s">
        <v>54</v>
      </c>
      <c r="B33" s="20" t="s">
        <v>62</v>
      </c>
      <c r="C33" s="21" t="s">
        <v>5</v>
      </c>
      <c r="D33" s="21">
        <v>1</v>
      </c>
      <c r="E33" s="147">
        <v>810</v>
      </c>
      <c r="F33" s="23">
        <v>1</v>
      </c>
      <c r="G33" s="21" t="s">
        <v>66</v>
      </c>
      <c r="H33" s="26"/>
    </row>
    <row r="34" spans="1:8" ht="24" customHeight="1" x14ac:dyDescent="0.25">
      <c r="A34" s="19" t="s">
        <v>55</v>
      </c>
      <c r="B34" s="20" t="s">
        <v>65</v>
      </c>
      <c r="C34" s="21" t="s">
        <v>5</v>
      </c>
      <c r="D34" s="21">
        <v>1</v>
      </c>
      <c r="E34" s="147"/>
      <c r="F34" s="23"/>
      <c r="G34" s="21" t="s">
        <v>69</v>
      </c>
      <c r="H34" s="26"/>
    </row>
    <row r="35" spans="1:8" ht="37.5" customHeight="1" x14ac:dyDescent="0.25">
      <c r="A35" s="19" t="s">
        <v>54</v>
      </c>
      <c r="B35" s="20" t="s">
        <v>61</v>
      </c>
      <c r="C35" s="21" t="s">
        <v>5</v>
      </c>
      <c r="D35" s="21">
        <v>1</v>
      </c>
      <c r="E35" s="147"/>
      <c r="F35" s="23"/>
      <c r="G35" s="21" t="s">
        <v>67</v>
      </c>
      <c r="H35" s="26"/>
    </row>
    <row r="36" spans="1:8" ht="63" x14ac:dyDescent="0.25">
      <c r="A36" s="19" t="s">
        <v>54</v>
      </c>
      <c r="B36" s="20" t="s">
        <v>63</v>
      </c>
      <c r="C36" s="21" t="s">
        <v>5</v>
      </c>
      <c r="D36" s="21">
        <v>1</v>
      </c>
      <c r="E36" s="147"/>
      <c r="F36" s="23"/>
      <c r="G36" s="21" t="s">
        <v>1011</v>
      </c>
      <c r="H36" s="26"/>
    </row>
    <row r="37" spans="1:8" ht="39.75" customHeight="1" x14ac:dyDescent="0.25">
      <c r="A37" s="19" t="s">
        <v>54</v>
      </c>
      <c r="B37" s="20" t="s">
        <v>64</v>
      </c>
      <c r="C37" s="21" t="s">
        <v>5</v>
      </c>
      <c r="D37" s="21">
        <v>1</v>
      </c>
      <c r="E37" s="147"/>
      <c r="F37" s="23"/>
      <c r="G37" s="21" t="s">
        <v>67</v>
      </c>
      <c r="H37" s="26"/>
    </row>
    <row r="38" spans="1:8" ht="27" customHeight="1" x14ac:dyDescent="0.25">
      <c r="A38" s="111">
        <v>4</v>
      </c>
      <c r="B38" s="112" t="s">
        <v>15</v>
      </c>
      <c r="C38" s="119"/>
      <c r="D38" s="119"/>
      <c r="E38" s="149"/>
      <c r="F38" s="121"/>
      <c r="G38" s="119"/>
      <c r="H38" s="26"/>
    </row>
    <row r="39" spans="1:8" s="180" customFormat="1" ht="24.75" customHeight="1" x14ac:dyDescent="0.25">
      <c r="A39" s="122" t="s">
        <v>999</v>
      </c>
      <c r="B39" s="123" t="s">
        <v>809</v>
      </c>
      <c r="C39" s="124"/>
      <c r="D39" s="124"/>
      <c r="E39" s="150"/>
      <c r="F39" s="122"/>
      <c r="G39" s="188"/>
      <c r="H39" s="125"/>
    </row>
    <row r="40" spans="1:8" s="179" customFormat="1" ht="38.25" customHeight="1" x14ac:dyDescent="0.25">
      <c r="A40" s="47">
        <v>1</v>
      </c>
      <c r="B40" s="48" t="s">
        <v>755</v>
      </c>
      <c r="C40" s="70"/>
      <c r="D40" s="105">
        <v>1</v>
      </c>
      <c r="E40" s="75">
        <v>10</v>
      </c>
      <c r="F40" s="116">
        <f>D40</f>
        <v>1</v>
      </c>
      <c r="G40" s="70"/>
      <c r="H40" s="117"/>
    </row>
    <row r="41" spans="1:8" s="179" customFormat="1" ht="31.5" x14ac:dyDescent="0.25">
      <c r="A41" s="47">
        <v>2</v>
      </c>
      <c r="B41" s="48" t="s">
        <v>756</v>
      </c>
      <c r="C41" s="70"/>
      <c r="D41" s="105">
        <v>1</v>
      </c>
      <c r="E41" s="75">
        <v>15</v>
      </c>
      <c r="F41" s="116">
        <f t="shared" ref="F41:F104" si="0">D41</f>
        <v>1</v>
      </c>
      <c r="G41" s="70"/>
      <c r="H41" s="117"/>
    </row>
    <row r="42" spans="1:8" s="179" customFormat="1" ht="24" customHeight="1" x14ac:dyDescent="0.25">
      <c r="A42" s="47">
        <v>3</v>
      </c>
      <c r="B42" s="126" t="s">
        <v>757</v>
      </c>
      <c r="C42" s="70"/>
      <c r="D42" s="108">
        <v>1</v>
      </c>
      <c r="E42" s="127">
        <v>13.48</v>
      </c>
      <c r="F42" s="116">
        <f t="shared" si="0"/>
        <v>1</v>
      </c>
      <c r="G42" s="70"/>
      <c r="H42" s="117"/>
    </row>
    <row r="43" spans="1:8" s="179" customFormat="1" ht="31.5" x14ac:dyDescent="0.25">
      <c r="A43" s="47">
        <v>4</v>
      </c>
      <c r="B43" s="48" t="s">
        <v>758</v>
      </c>
      <c r="C43" s="70"/>
      <c r="D43" s="105">
        <v>1</v>
      </c>
      <c r="E43" s="75">
        <v>13.83</v>
      </c>
      <c r="F43" s="116">
        <f t="shared" si="0"/>
        <v>1</v>
      </c>
      <c r="G43" s="70"/>
      <c r="H43" s="117"/>
    </row>
    <row r="44" spans="1:8" s="179" customFormat="1" ht="31.5" x14ac:dyDescent="0.25">
      <c r="A44" s="47">
        <v>5</v>
      </c>
      <c r="B44" s="48" t="s">
        <v>759</v>
      </c>
      <c r="C44" s="70"/>
      <c r="D44" s="105">
        <v>1</v>
      </c>
      <c r="E44" s="75">
        <v>14.577999999999999</v>
      </c>
      <c r="F44" s="116">
        <f t="shared" si="0"/>
        <v>1</v>
      </c>
      <c r="G44" s="70"/>
      <c r="H44" s="117"/>
    </row>
    <row r="45" spans="1:8" s="179" customFormat="1" x14ac:dyDescent="0.25">
      <c r="A45" s="47">
        <v>6</v>
      </c>
      <c r="B45" s="48" t="s">
        <v>760</v>
      </c>
      <c r="C45" s="70"/>
      <c r="D45" s="105">
        <v>1</v>
      </c>
      <c r="E45" s="75">
        <v>13.2</v>
      </c>
      <c r="F45" s="116">
        <f t="shared" si="0"/>
        <v>1</v>
      </c>
      <c r="G45" s="70"/>
      <c r="H45" s="117"/>
    </row>
    <row r="46" spans="1:8" s="179" customFormat="1" ht="31.5" x14ac:dyDescent="0.25">
      <c r="A46" s="47">
        <v>7</v>
      </c>
      <c r="B46" s="48" t="s">
        <v>761</v>
      </c>
      <c r="C46" s="70"/>
      <c r="D46" s="106">
        <v>1</v>
      </c>
      <c r="E46" s="75">
        <v>13.83</v>
      </c>
      <c r="F46" s="116">
        <f t="shared" si="0"/>
        <v>1</v>
      </c>
      <c r="G46" s="70"/>
      <c r="H46" s="117"/>
    </row>
    <row r="47" spans="1:8" s="179" customFormat="1" ht="31.5" x14ac:dyDescent="0.25">
      <c r="A47" s="47">
        <v>8</v>
      </c>
      <c r="B47" s="49" t="s">
        <v>762</v>
      </c>
      <c r="C47" s="70"/>
      <c r="D47" s="106">
        <v>1</v>
      </c>
      <c r="E47" s="75">
        <f>14280000/1000000</f>
        <v>14.28</v>
      </c>
      <c r="F47" s="116">
        <f t="shared" si="0"/>
        <v>1</v>
      </c>
      <c r="G47" s="70"/>
      <c r="H47" s="117"/>
    </row>
    <row r="48" spans="1:8" s="179" customFormat="1" ht="31.5" x14ac:dyDescent="0.25">
      <c r="A48" s="47">
        <v>9</v>
      </c>
      <c r="B48" s="48" t="s">
        <v>905</v>
      </c>
      <c r="C48" s="70"/>
      <c r="D48" s="105">
        <v>1</v>
      </c>
      <c r="E48" s="75">
        <f>13830000/1000000</f>
        <v>13.83</v>
      </c>
      <c r="F48" s="116">
        <f t="shared" si="0"/>
        <v>1</v>
      </c>
      <c r="G48" s="70"/>
      <c r="H48" s="117"/>
    </row>
    <row r="49" spans="1:8" s="179" customFormat="1" ht="31.5" x14ac:dyDescent="0.25">
      <c r="A49" s="47">
        <v>10</v>
      </c>
      <c r="B49" s="48" t="s">
        <v>906</v>
      </c>
      <c r="C49" s="70"/>
      <c r="D49" s="105">
        <v>1</v>
      </c>
      <c r="E49" s="75">
        <v>10</v>
      </c>
      <c r="F49" s="116">
        <f t="shared" si="0"/>
        <v>1</v>
      </c>
      <c r="G49" s="70"/>
      <c r="H49" s="117"/>
    </row>
    <row r="50" spans="1:8" s="179" customFormat="1" ht="47.25" x14ac:dyDescent="0.25">
      <c r="A50" s="47">
        <v>11</v>
      </c>
      <c r="B50" s="48" t="s">
        <v>907</v>
      </c>
      <c r="C50" s="70"/>
      <c r="D50" s="105">
        <v>1</v>
      </c>
      <c r="E50" s="75">
        <v>10.35</v>
      </c>
      <c r="F50" s="116">
        <f t="shared" si="0"/>
        <v>1</v>
      </c>
      <c r="G50" s="70"/>
      <c r="H50" s="117"/>
    </row>
    <row r="51" spans="1:8" s="179" customFormat="1" ht="63" x14ac:dyDescent="0.25">
      <c r="A51" s="47">
        <v>12</v>
      </c>
      <c r="B51" s="48" t="s">
        <v>763</v>
      </c>
      <c r="C51" s="70"/>
      <c r="D51" s="105">
        <v>1</v>
      </c>
      <c r="E51" s="75">
        <v>10.35</v>
      </c>
      <c r="F51" s="116">
        <f t="shared" si="0"/>
        <v>1</v>
      </c>
      <c r="G51" s="70"/>
      <c r="H51" s="117"/>
    </row>
    <row r="52" spans="1:8" s="179" customFormat="1" ht="47.25" x14ac:dyDescent="0.25">
      <c r="A52" s="47">
        <v>13</v>
      </c>
      <c r="B52" s="48" t="s">
        <v>907</v>
      </c>
      <c r="C52" s="70"/>
      <c r="D52" s="105">
        <v>1</v>
      </c>
      <c r="E52" s="75">
        <v>10.35</v>
      </c>
      <c r="F52" s="116">
        <f t="shared" si="0"/>
        <v>1</v>
      </c>
      <c r="G52" s="70"/>
      <c r="H52" s="117"/>
    </row>
    <row r="53" spans="1:8" s="179" customFormat="1" x14ac:dyDescent="0.25">
      <c r="A53" s="47">
        <v>14</v>
      </c>
      <c r="B53" s="50" t="s">
        <v>789</v>
      </c>
      <c r="C53" s="70"/>
      <c r="D53" s="105">
        <v>1</v>
      </c>
      <c r="E53" s="75">
        <v>14.97</v>
      </c>
      <c r="F53" s="116">
        <f t="shared" si="0"/>
        <v>1</v>
      </c>
      <c r="G53" s="70"/>
      <c r="H53" s="117"/>
    </row>
    <row r="54" spans="1:8" s="179" customFormat="1" ht="31.5" x14ac:dyDescent="0.25">
      <c r="A54" s="47">
        <v>15</v>
      </c>
      <c r="B54" s="48" t="s">
        <v>908</v>
      </c>
      <c r="C54" s="70"/>
      <c r="D54" s="105">
        <v>1</v>
      </c>
      <c r="E54" s="75">
        <v>14.285500000000001</v>
      </c>
      <c r="F54" s="116">
        <f t="shared" si="0"/>
        <v>1</v>
      </c>
      <c r="G54" s="70"/>
      <c r="H54" s="117"/>
    </row>
    <row r="55" spans="1:8" s="179" customFormat="1" ht="31.5" x14ac:dyDescent="0.25">
      <c r="A55" s="47">
        <v>16</v>
      </c>
      <c r="B55" s="48" t="s">
        <v>908</v>
      </c>
      <c r="C55" s="70"/>
      <c r="D55" s="105">
        <v>1</v>
      </c>
      <c r="E55" s="75">
        <v>14.285500000000001</v>
      </c>
      <c r="F55" s="116">
        <f t="shared" si="0"/>
        <v>1</v>
      </c>
      <c r="G55" s="70"/>
      <c r="H55" s="117"/>
    </row>
    <row r="56" spans="1:8" s="179" customFormat="1" ht="31.5" x14ac:dyDescent="0.25">
      <c r="A56" s="47">
        <v>17</v>
      </c>
      <c r="B56" s="48" t="s">
        <v>909</v>
      </c>
      <c r="C56" s="70"/>
      <c r="D56" s="105">
        <v>1</v>
      </c>
      <c r="E56" s="75">
        <v>13.83</v>
      </c>
      <c r="F56" s="116">
        <f t="shared" si="0"/>
        <v>1</v>
      </c>
      <c r="G56" s="70"/>
      <c r="H56" s="117"/>
    </row>
    <row r="57" spans="1:8" s="179" customFormat="1" ht="31.5" x14ac:dyDescent="0.25">
      <c r="A57" s="47">
        <v>18</v>
      </c>
      <c r="B57" s="48" t="s">
        <v>909</v>
      </c>
      <c r="C57" s="70"/>
      <c r="D57" s="105">
        <v>1</v>
      </c>
      <c r="E57" s="75">
        <v>13.83</v>
      </c>
      <c r="F57" s="116">
        <f t="shared" si="0"/>
        <v>1</v>
      </c>
      <c r="G57" s="70"/>
      <c r="H57" s="117"/>
    </row>
    <row r="58" spans="1:8" s="179" customFormat="1" ht="31.5" x14ac:dyDescent="0.25">
      <c r="A58" s="47">
        <v>19</v>
      </c>
      <c r="B58" s="48" t="s">
        <v>759</v>
      </c>
      <c r="C58" s="70"/>
      <c r="D58" s="105">
        <v>1</v>
      </c>
      <c r="E58" s="75">
        <v>14.577999999999999</v>
      </c>
      <c r="F58" s="116">
        <f t="shared" si="0"/>
        <v>1</v>
      </c>
      <c r="G58" s="70"/>
      <c r="H58" s="117"/>
    </row>
    <row r="59" spans="1:8" s="179" customFormat="1" ht="31.5" x14ac:dyDescent="0.25">
      <c r="A59" s="47">
        <v>20</v>
      </c>
      <c r="B59" s="48" t="s">
        <v>764</v>
      </c>
      <c r="C59" s="70"/>
      <c r="D59" s="105">
        <v>1</v>
      </c>
      <c r="E59" s="75">
        <v>12.89</v>
      </c>
      <c r="F59" s="116">
        <f t="shared" si="0"/>
        <v>1</v>
      </c>
      <c r="G59" s="70"/>
      <c r="H59" s="117"/>
    </row>
    <row r="60" spans="1:8" s="179" customFormat="1" x14ac:dyDescent="0.25">
      <c r="A60" s="47">
        <v>21</v>
      </c>
      <c r="B60" s="48" t="s">
        <v>765</v>
      </c>
      <c r="C60" s="70"/>
      <c r="D60" s="105">
        <v>1</v>
      </c>
      <c r="E60" s="75">
        <v>78.8</v>
      </c>
      <c r="F60" s="116">
        <f t="shared" si="0"/>
        <v>1</v>
      </c>
      <c r="G60" s="70"/>
      <c r="H60" s="117"/>
    </row>
    <row r="61" spans="1:8" s="179" customFormat="1" ht="31.5" x14ac:dyDescent="0.25">
      <c r="A61" s="47">
        <v>22</v>
      </c>
      <c r="B61" s="48" t="s">
        <v>766</v>
      </c>
      <c r="C61" s="70"/>
      <c r="D61" s="105">
        <v>1</v>
      </c>
      <c r="E61" s="75">
        <v>76.923000000000002</v>
      </c>
      <c r="F61" s="116">
        <f t="shared" si="0"/>
        <v>1</v>
      </c>
      <c r="G61" s="70"/>
      <c r="H61" s="117"/>
    </row>
    <row r="62" spans="1:8" s="179" customFormat="1" ht="31.5" x14ac:dyDescent="0.25">
      <c r="A62" s="47">
        <v>23</v>
      </c>
      <c r="B62" s="48" t="s">
        <v>766</v>
      </c>
      <c r="C62" s="70"/>
      <c r="D62" s="105">
        <v>1</v>
      </c>
      <c r="E62" s="75">
        <v>76.923000000000002</v>
      </c>
      <c r="F62" s="116">
        <f t="shared" si="0"/>
        <v>1</v>
      </c>
      <c r="G62" s="70"/>
      <c r="H62" s="117"/>
    </row>
    <row r="63" spans="1:8" s="179" customFormat="1" x14ac:dyDescent="0.25">
      <c r="A63" s="47">
        <v>24</v>
      </c>
      <c r="B63" s="48" t="s">
        <v>767</v>
      </c>
      <c r="C63" s="70"/>
      <c r="D63" s="105">
        <v>1</v>
      </c>
      <c r="E63" s="75">
        <v>16.478000000000002</v>
      </c>
      <c r="F63" s="116">
        <f t="shared" si="0"/>
        <v>1</v>
      </c>
      <c r="G63" s="70"/>
      <c r="H63" s="117"/>
    </row>
    <row r="64" spans="1:8" s="179" customFormat="1" ht="31.5" x14ac:dyDescent="0.25">
      <c r="A64" s="47">
        <v>25</v>
      </c>
      <c r="B64" s="48" t="s">
        <v>768</v>
      </c>
      <c r="C64" s="70"/>
      <c r="D64" s="105">
        <v>1</v>
      </c>
      <c r="E64" s="75">
        <v>10</v>
      </c>
      <c r="F64" s="116">
        <f t="shared" si="0"/>
        <v>1</v>
      </c>
      <c r="G64" s="70"/>
      <c r="H64" s="117"/>
    </row>
    <row r="65" spans="1:8" s="179" customFormat="1" ht="31.5" x14ac:dyDescent="0.25">
      <c r="A65" s="47">
        <v>26</v>
      </c>
      <c r="B65" s="48" t="s">
        <v>769</v>
      </c>
      <c r="C65" s="70"/>
      <c r="D65" s="108">
        <v>1</v>
      </c>
      <c r="E65" s="75">
        <v>13.25</v>
      </c>
      <c r="F65" s="116">
        <f t="shared" si="0"/>
        <v>1</v>
      </c>
      <c r="G65" s="70"/>
      <c r="H65" s="117"/>
    </row>
    <row r="66" spans="1:8" s="179" customFormat="1" x14ac:dyDescent="0.25">
      <c r="A66" s="47">
        <v>27</v>
      </c>
      <c r="B66" s="128" t="s">
        <v>760</v>
      </c>
      <c r="C66" s="70"/>
      <c r="D66" s="107">
        <v>1</v>
      </c>
      <c r="E66" s="129">
        <v>13.2</v>
      </c>
      <c r="F66" s="116">
        <f t="shared" si="0"/>
        <v>1</v>
      </c>
      <c r="G66" s="70"/>
      <c r="H66" s="117"/>
    </row>
    <row r="67" spans="1:8" s="179" customFormat="1" ht="31.5" x14ac:dyDescent="0.25">
      <c r="A67" s="47">
        <v>28</v>
      </c>
      <c r="B67" s="48" t="s">
        <v>910</v>
      </c>
      <c r="C67" s="70"/>
      <c r="D67" s="108">
        <v>1</v>
      </c>
      <c r="E67" s="75">
        <v>11.99</v>
      </c>
      <c r="F67" s="116">
        <f t="shared" si="0"/>
        <v>1</v>
      </c>
      <c r="G67" s="70"/>
      <c r="H67" s="117"/>
    </row>
    <row r="68" spans="1:8" s="179" customFormat="1" ht="31.5" x14ac:dyDescent="0.25">
      <c r="A68" s="47">
        <v>29</v>
      </c>
      <c r="B68" s="48" t="s">
        <v>911</v>
      </c>
      <c r="C68" s="70"/>
      <c r="D68" s="108">
        <v>1</v>
      </c>
      <c r="E68" s="75">
        <v>11.99</v>
      </c>
      <c r="F68" s="116">
        <f t="shared" si="0"/>
        <v>1</v>
      </c>
      <c r="G68" s="70"/>
      <c r="H68" s="117"/>
    </row>
    <row r="69" spans="1:8" s="179" customFormat="1" ht="31.5" x14ac:dyDescent="0.25">
      <c r="A69" s="47">
        <v>30</v>
      </c>
      <c r="B69" s="48" t="s">
        <v>912</v>
      </c>
      <c r="C69" s="70"/>
      <c r="D69" s="108">
        <v>1</v>
      </c>
      <c r="E69" s="75">
        <v>11.99</v>
      </c>
      <c r="F69" s="116">
        <f t="shared" si="0"/>
        <v>1</v>
      </c>
      <c r="G69" s="70"/>
      <c r="H69" s="117"/>
    </row>
    <row r="70" spans="1:8" s="179" customFormat="1" ht="31.5" x14ac:dyDescent="0.25">
      <c r="A70" s="47">
        <v>31</v>
      </c>
      <c r="B70" s="48" t="s">
        <v>913</v>
      </c>
      <c r="C70" s="70"/>
      <c r="D70" s="108">
        <v>1</v>
      </c>
      <c r="E70" s="75">
        <v>14.282500000000001</v>
      </c>
      <c r="F70" s="116">
        <f t="shared" si="0"/>
        <v>1</v>
      </c>
      <c r="G70" s="70"/>
      <c r="H70" s="117"/>
    </row>
    <row r="71" spans="1:8" s="179" customFormat="1" ht="31.5" x14ac:dyDescent="0.25">
      <c r="A71" s="47">
        <v>32</v>
      </c>
      <c r="B71" s="48" t="s">
        <v>770</v>
      </c>
      <c r="C71" s="70"/>
      <c r="D71" s="108">
        <v>1</v>
      </c>
      <c r="E71" s="75">
        <v>14.282500000000001</v>
      </c>
      <c r="F71" s="116">
        <f t="shared" si="0"/>
        <v>1</v>
      </c>
      <c r="G71" s="70"/>
      <c r="H71" s="117"/>
    </row>
    <row r="72" spans="1:8" s="179" customFormat="1" ht="31.5" x14ac:dyDescent="0.25">
      <c r="A72" s="47">
        <v>33</v>
      </c>
      <c r="B72" s="48" t="s">
        <v>914</v>
      </c>
      <c r="C72" s="70"/>
      <c r="D72" s="108">
        <v>1</v>
      </c>
      <c r="E72" s="75">
        <v>13.83</v>
      </c>
      <c r="F72" s="116">
        <f t="shared" si="0"/>
        <v>1</v>
      </c>
      <c r="G72" s="70"/>
      <c r="H72" s="117"/>
    </row>
    <row r="73" spans="1:8" s="179" customFormat="1" ht="47.25" x14ac:dyDescent="0.25">
      <c r="A73" s="47">
        <v>34</v>
      </c>
      <c r="B73" s="48" t="s">
        <v>915</v>
      </c>
      <c r="C73" s="70"/>
      <c r="D73" s="108">
        <v>1</v>
      </c>
      <c r="E73" s="75">
        <v>10.35</v>
      </c>
      <c r="F73" s="116">
        <f t="shared" si="0"/>
        <v>1</v>
      </c>
      <c r="G73" s="70"/>
      <c r="H73" s="117"/>
    </row>
    <row r="74" spans="1:8" s="179" customFormat="1" ht="31.5" x14ac:dyDescent="0.25">
      <c r="A74" s="47">
        <v>35</v>
      </c>
      <c r="B74" s="48" t="s">
        <v>916</v>
      </c>
      <c r="C74" s="70"/>
      <c r="D74" s="108">
        <v>1</v>
      </c>
      <c r="E74" s="75">
        <v>16.545801000000001</v>
      </c>
      <c r="F74" s="116">
        <f t="shared" si="0"/>
        <v>1</v>
      </c>
      <c r="G74" s="70"/>
      <c r="H74" s="117"/>
    </row>
    <row r="75" spans="1:8" s="179" customFormat="1" ht="31.5" x14ac:dyDescent="0.25">
      <c r="A75" s="47">
        <v>36</v>
      </c>
      <c r="B75" s="51" t="s">
        <v>908</v>
      </c>
      <c r="C75" s="70"/>
      <c r="D75" s="108">
        <v>1</v>
      </c>
      <c r="E75" s="75">
        <v>14.282500000000001</v>
      </c>
      <c r="F75" s="116">
        <f t="shared" si="0"/>
        <v>1</v>
      </c>
      <c r="G75" s="70"/>
      <c r="H75" s="117"/>
    </row>
    <row r="76" spans="1:8" s="179" customFormat="1" ht="31.5" x14ac:dyDescent="0.25">
      <c r="A76" s="47">
        <v>37</v>
      </c>
      <c r="B76" s="51" t="s">
        <v>908</v>
      </c>
      <c r="C76" s="70"/>
      <c r="D76" s="108">
        <v>1</v>
      </c>
      <c r="E76" s="75">
        <v>14.282500000000001</v>
      </c>
      <c r="F76" s="116">
        <f t="shared" si="0"/>
        <v>1</v>
      </c>
      <c r="G76" s="70"/>
      <c r="H76" s="117"/>
    </row>
    <row r="77" spans="1:8" s="179" customFormat="1" ht="31.5" x14ac:dyDescent="0.25">
      <c r="A77" s="47">
        <v>38</v>
      </c>
      <c r="B77" s="48" t="s">
        <v>771</v>
      </c>
      <c r="C77" s="70"/>
      <c r="D77" s="108">
        <v>1</v>
      </c>
      <c r="E77" s="75">
        <v>99</v>
      </c>
      <c r="F77" s="116">
        <f t="shared" si="0"/>
        <v>1</v>
      </c>
      <c r="G77" s="70"/>
      <c r="H77" s="117"/>
    </row>
    <row r="78" spans="1:8" s="179" customFormat="1" x14ac:dyDescent="0.25">
      <c r="A78" s="47">
        <v>39</v>
      </c>
      <c r="B78" s="48" t="s">
        <v>772</v>
      </c>
      <c r="C78" s="70"/>
      <c r="D78" s="108">
        <v>1</v>
      </c>
      <c r="E78" s="75">
        <v>21.6</v>
      </c>
      <c r="F78" s="116">
        <f t="shared" si="0"/>
        <v>1</v>
      </c>
      <c r="G78" s="70"/>
      <c r="H78" s="117"/>
    </row>
    <row r="79" spans="1:8" s="179" customFormat="1" x14ac:dyDescent="0.25">
      <c r="A79" s="47">
        <v>40</v>
      </c>
      <c r="B79" s="48" t="s">
        <v>772</v>
      </c>
      <c r="C79" s="70"/>
      <c r="D79" s="108">
        <v>1</v>
      </c>
      <c r="E79" s="75">
        <v>21.6</v>
      </c>
      <c r="F79" s="116">
        <f t="shared" si="0"/>
        <v>1</v>
      </c>
      <c r="G79" s="70"/>
      <c r="H79" s="117"/>
    </row>
    <row r="80" spans="1:8" s="179" customFormat="1" x14ac:dyDescent="0.25">
      <c r="A80" s="47">
        <v>41</v>
      </c>
      <c r="B80" s="48" t="s">
        <v>773</v>
      </c>
      <c r="C80" s="70"/>
      <c r="D80" s="108">
        <v>1</v>
      </c>
      <c r="E80" s="75">
        <v>21.6</v>
      </c>
      <c r="F80" s="116">
        <f t="shared" si="0"/>
        <v>1</v>
      </c>
      <c r="G80" s="70"/>
      <c r="H80" s="117"/>
    </row>
    <row r="81" spans="1:8" s="179" customFormat="1" x14ac:dyDescent="0.25">
      <c r="A81" s="47">
        <v>42</v>
      </c>
      <c r="B81" s="48" t="s">
        <v>773</v>
      </c>
      <c r="C81" s="70"/>
      <c r="D81" s="108">
        <v>1</v>
      </c>
      <c r="E81" s="75">
        <v>21.6</v>
      </c>
      <c r="F81" s="116">
        <f t="shared" si="0"/>
        <v>1</v>
      </c>
      <c r="G81" s="70"/>
      <c r="H81" s="117"/>
    </row>
    <row r="82" spans="1:8" s="179" customFormat="1" x14ac:dyDescent="0.25">
      <c r="A82" s="47">
        <v>43</v>
      </c>
      <c r="B82" s="48" t="s">
        <v>773</v>
      </c>
      <c r="C82" s="70"/>
      <c r="D82" s="108">
        <v>1</v>
      </c>
      <c r="E82" s="75">
        <v>21.6</v>
      </c>
      <c r="F82" s="116">
        <f t="shared" si="0"/>
        <v>1</v>
      </c>
      <c r="G82" s="70"/>
      <c r="H82" s="117"/>
    </row>
    <row r="83" spans="1:8" s="179" customFormat="1" ht="31.5" x14ac:dyDescent="0.25">
      <c r="A83" s="47">
        <v>44</v>
      </c>
      <c r="B83" s="48" t="s">
        <v>774</v>
      </c>
      <c r="C83" s="70"/>
      <c r="D83" s="108">
        <v>1</v>
      </c>
      <c r="E83" s="75">
        <v>236.52</v>
      </c>
      <c r="F83" s="116">
        <f t="shared" si="0"/>
        <v>1</v>
      </c>
      <c r="G83" s="70"/>
      <c r="H83" s="117"/>
    </row>
    <row r="84" spans="1:8" s="179" customFormat="1" ht="31.5" x14ac:dyDescent="0.25">
      <c r="A84" s="47">
        <v>45</v>
      </c>
      <c r="B84" s="48" t="s">
        <v>775</v>
      </c>
      <c r="C84" s="70"/>
      <c r="D84" s="108">
        <v>1</v>
      </c>
      <c r="E84" s="75">
        <v>44</v>
      </c>
      <c r="F84" s="116">
        <f t="shared" si="0"/>
        <v>1</v>
      </c>
      <c r="G84" s="70"/>
      <c r="H84" s="117"/>
    </row>
    <row r="85" spans="1:8" s="179" customFormat="1" x14ac:dyDescent="0.25">
      <c r="A85" s="47">
        <v>46</v>
      </c>
      <c r="B85" s="48" t="s">
        <v>776</v>
      </c>
      <c r="C85" s="70"/>
      <c r="D85" s="108">
        <v>1</v>
      </c>
      <c r="E85" s="75">
        <v>13.49</v>
      </c>
      <c r="F85" s="116">
        <f t="shared" si="0"/>
        <v>1</v>
      </c>
      <c r="G85" s="70"/>
      <c r="H85" s="117"/>
    </row>
    <row r="86" spans="1:8" s="179" customFormat="1" x14ac:dyDescent="0.25">
      <c r="A86" s="47">
        <v>47</v>
      </c>
      <c r="B86" s="48" t="s">
        <v>917</v>
      </c>
      <c r="C86" s="70"/>
      <c r="D86" s="108">
        <v>1</v>
      </c>
      <c r="E86" s="75">
        <v>16.545801000000001</v>
      </c>
      <c r="F86" s="116">
        <f t="shared" si="0"/>
        <v>1</v>
      </c>
      <c r="G86" s="70"/>
      <c r="H86" s="117"/>
    </row>
    <row r="87" spans="1:8" s="179" customFormat="1" ht="31.5" x14ac:dyDescent="0.25">
      <c r="A87" s="47">
        <v>48</v>
      </c>
      <c r="B87" s="48" t="s">
        <v>918</v>
      </c>
      <c r="C87" s="70"/>
      <c r="D87" s="108">
        <v>1</v>
      </c>
      <c r="E87" s="75">
        <v>10</v>
      </c>
      <c r="F87" s="116">
        <f t="shared" si="0"/>
        <v>1</v>
      </c>
      <c r="G87" s="70"/>
      <c r="H87" s="117"/>
    </row>
    <row r="88" spans="1:8" s="179" customFormat="1" x14ac:dyDescent="0.25">
      <c r="A88" s="47">
        <v>49</v>
      </c>
      <c r="B88" s="48" t="s">
        <v>919</v>
      </c>
      <c r="C88" s="70"/>
      <c r="D88" s="108">
        <v>1</v>
      </c>
      <c r="E88" s="75">
        <v>14.97</v>
      </c>
      <c r="F88" s="116">
        <f t="shared" si="0"/>
        <v>1</v>
      </c>
      <c r="G88" s="70"/>
      <c r="H88" s="117"/>
    </row>
    <row r="89" spans="1:8" s="179" customFormat="1" ht="31.5" x14ac:dyDescent="0.25">
      <c r="A89" s="47">
        <v>50</v>
      </c>
      <c r="B89" s="48" t="s">
        <v>777</v>
      </c>
      <c r="C89" s="70"/>
      <c r="D89" s="108">
        <v>1</v>
      </c>
      <c r="E89" s="75">
        <v>34.5</v>
      </c>
      <c r="F89" s="116">
        <f t="shared" si="0"/>
        <v>1</v>
      </c>
      <c r="G89" s="70"/>
      <c r="H89" s="117"/>
    </row>
    <row r="90" spans="1:8" s="179" customFormat="1" ht="31.5" x14ac:dyDescent="0.25">
      <c r="A90" s="47">
        <v>51</v>
      </c>
      <c r="B90" s="48" t="s">
        <v>769</v>
      </c>
      <c r="C90" s="70"/>
      <c r="D90" s="108">
        <v>1</v>
      </c>
      <c r="E90" s="75">
        <v>13.35</v>
      </c>
      <c r="F90" s="116">
        <f t="shared" si="0"/>
        <v>1</v>
      </c>
      <c r="G90" s="70"/>
      <c r="H90" s="117"/>
    </row>
    <row r="91" spans="1:8" s="179" customFormat="1" x14ac:dyDescent="0.25">
      <c r="A91" s="47">
        <v>52</v>
      </c>
      <c r="B91" s="48" t="s">
        <v>778</v>
      </c>
      <c r="C91" s="70"/>
      <c r="D91" s="108">
        <v>1</v>
      </c>
      <c r="E91" s="75">
        <v>14</v>
      </c>
      <c r="F91" s="116">
        <f t="shared" si="0"/>
        <v>1</v>
      </c>
      <c r="G91" s="70"/>
      <c r="H91" s="117"/>
    </row>
    <row r="92" spans="1:8" s="179" customFormat="1" ht="31.5" x14ac:dyDescent="0.25">
      <c r="A92" s="47">
        <v>53</v>
      </c>
      <c r="B92" s="48" t="s">
        <v>779</v>
      </c>
      <c r="C92" s="70"/>
      <c r="D92" s="108">
        <v>1</v>
      </c>
      <c r="E92" s="75">
        <v>72.16</v>
      </c>
      <c r="F92" s="116">
        <f t="shared" si="0"/>
        <v>1</v>
      </c>
      <c r="G92" s="70"/>
      <c r="H92" s="117"/>
    </row>
    <row r="93" spans="1:8" s="179" customFormat="1" x14ac:dyDescent="0.25">
      <c r="A93" s="47">
        <v>54</v>
      </c>
      <c r="B93" s="48" t="s">
        <v>780</v>
      </c>
      <c r="C93" s="70"/>
      <c r="D93" s="108">
        <v>1</v>
      </c>
      <c r="E93" s="75">
        <v>20.56</v>
      </c>
      <c r="F93" s="116">
        <f t="shared" si="0"/>
        <v>1</v>
      </c>
      <c r="G93" s="70"/>
      <c r="H93" s="117"/>
    </row>
    <row r="94" spans="1:8" s="179" customFormat="1" ht="63" x14ac:dyDescent="0.25">
      <c r="A94" s="47">
        <v>55</v>
      </c>
      <c r="B94" s="48" t="s">
        <v>781</v>
      </c>
      <c r="C94" s="70"/>
      <c r="D94" s="108">
        <v>1</v>
      </c>
      <c r="E94" s="75">
        <v>49.94</v>
      </c>
      <c r="F94" s="116">
        <f t="shared" si="0"/>
        <v>1</v>
      </c>
      <c r="G94" s="70"/>
      <c r="H94" s="117"/>
    </row>
    <row r="95" spans="1:8" s="179" customFormat="1" ht="31.5" x14ac:dyDescent="0.25">
      <c r="A95" s="47">
        <v>56</v>
      </c>
      <c r="B95" s="48" t="s">
        <v>782</v>
      </c>
      <c r="C95" s="70"/>
      <c r="D95" s="108">
        <v>1</v>
      </c>
      <c r="E95" s="75">
        <v>38.94</v>
      </c>
      <c r="F95" s="116">
        <f t="shared" si="0"/>
        <v>1</v>
      </c>
      <c r="G95" s="70"/>
      <c r="H95" s="117"/>
    </row>
    <row r="96" spans="1:8" s="179" customFormat="1" x14ac:dyDescent="0.25">
      <c r="A96" s="47">
        <v>57</v>
      </c>
      <c r="B96" s="48" t="s">
        <v>783</v>
      </c>
      <c r="C96" s="70"/>
      <c r="D96" s="108">
        <v>1</v>
      </c>
      <c r="E96" s="75">
        <v>17.39</v>
      </c>
      <c r="F96" s="116">
        <f t="shared" si="0"/>
        <v>1</v>
      </c>
      <c r="G96" s="70"/>
      <c r="H96" s="117"/>
    </row>
    <row r="97" spans="1:8" s="179" customFormat="1" ht="31.5" x14ac:dyDescent="0.25">
      <c r="A97" s="47">
        <v>58</v>
      </c>
      <c r="B97" s="48" t="s">
        <v>784</v>
      </c>
      <c r="C97" s="70"/>
      <c r="D97" s="108">
        <v>1</v>
      </c>
      <c r="E97" s="75">
        <v>28</v>
      </c>
      <c r="F97" s="116">
        <f t="shared" si="0"/>
        <v>1</v>
      </c>
      <c r="G97" s="70"/>
      <c r="H97" s="117"/>
    </row>
    <row r="98" spans="1:8" s="179" customFormat="1" x14ac:dyDescent="0.25">
      <c r="A98" s="47">
        <v>59</v>
      </c>
      <c r="B98" s="52" t="s">
        <v>785</v>
      </c>
      <c r="C98" s="70"/>
      <c r="D98" s="53">
        <v>1</v>
      </c>
      <c r="E98" s="89">
        <v>12</v>
      </c>
      <c r="F98" s="116">
        <f t="shared" si="0"/>
        <v>1</v>
      </c>
      <c r="G98" s="70"/>
      <c r="H98" s="117"/>
    </row>
    <row r="99" spans="1:8" s="179" customFormat="1" ht="31.5" x14ac:dyDescent="0.25">
      <c r="A99" s="47">
        <v>60</v>
      </c>
      <c r="B99" s="52" t="s">
        <v>786</v>
      </c>
      <c r="C99" s="70"/>
      <c r="D99" s="53">
        <v>1</v>
      </c>
      <c r="E99" s="89">
        <v>12.5</v>
      </c>
      <c r="F99" s="116">
        <f t="shared" si="0"/>
        <v>1</v>
      </c>
      <c r="G99" s="70"/>
      <c r="H99" s="117"/>
    </row>
    <row r="100" spans="1:8" s="179" customFormat="1" ht="31.5" x14ac:dyDescent="0.25">
      <c r="A100" s="47">
        <v>61</v>
      </c>
      <c r="B100" s="52" t="s">
        <v>920</v>
      </c>
      <c r="C100" s="70"/>
      <c r="D100" s="53">
        <v>1</v>
      </c>
      <c r="E100" s="89">
        <v>14.282500000000001</v>
      </c>
      <c r="F100" s="116">
        <f t="shared" si="0"/>
        <v>1</v>
      </c>
      <c r="G100" s="70"/>
      <c r="H100" s="117"/>
    </row>
    <row r="101" spans="1:8" s="179" customFormat="1" ht="63" x14ac:dyDescent="0.25">
      <c r="A101" s="47">
        <v>62</v>
      </c>
      <c r="B101" s="52" t="s">
        <v>921</v>
      </c>
      <c r="C101" s="70"/>
      <c r="D101" s="53">
        <v>1</v>
      </c>
      <c r="E101" s="89">
        <v>12.57</v>
      </c>
      <c r="F101" s="116">
        <f t="shared" si="0"/>
        <v>1</v>
      </c>
      <c r="G101" s="70"/>
      <c r="H101" s="117"/>
    </row>
    <row r="102" spans="1:8" s="179" customFormat="1" ht="31.5" x14ac:dyDescent="0.25">
      <c r="A102" s="47">
        <v>63</v>
      </c>
      <c r="B102" s="52" t="s">
        <v>922</v>
      </c>
      <c r="C102" s="70"/>
      <c r="D102" s="53">
        <v>1</v>
      </c>
      <c r="E102" s="89">
        <v>14.282500000000001</v>
      </c>
      <c r="F102" s="116">
        <f t="shared" si="0"/>
        <v>1</v>
      </c>
      <c r="G102" s="70"/>
      <c r="H102" s="117"/>
    </row>
    <row r="103" spans="1:8" s="179" customFormat="1" ht="31.5" x14ac:dyDescent="0.25">
      <c r="A103" s="47">
        <v>64</v>
      </c>
      <c r="B103" s="52" t="s">
        <v>923</v>
      </c>
      <c r="C103" s="70"/>
      <c r="D103" s="53">
        <v>1</v>
      </c>
      <c r="E103" s="89">
        <v>14.282500000000001</v>
      </c>
      <c r="F103" s="116">
        <f t="shared" si="0"/>
        <v>1</v>
      </c>
      <c r="G103" s="70"/>
      <c r="H103" s="117"/>
    </row>
    <row r="104" spans="1:8" s="179" customFormat="1" ht="47.25" x14ac:dyDescent="0.25">
      <c r="A104" s="47">
        <v>65</v>
      </c>
      <c r="B104" s="52" t="s">
        <v>924</v>
      </c>
      <c r="C104" s="70"/>
      <c r="D104" s="53">
        <v>1</v>
      </c>
      <c r="E104" s="89">
        <v>14.282500000000001</v>
      </c>
      <c r="F104" s="116">
        <f t="shared" si="0"/>
        <v>1</v>
      </c>
      <c r="G104" s="70"/>
      <c r="H104" s="117"/>
    </row>
    <row r="105" spans="1:8" s="179" customFormat="1" ht="31.5" x14ac:dyDescent="0.25">
      <c r="A105" s="47">
        <v>66</v>
      </c>
      <c r="B105" s="52" t="s">
        <v>925</v>
      </c>
      <c r="C105" s="70"/>
      <c r="D105" s="53">
        <v>1</v>
      </c>
      <c r="E105" s="89">
        <v>14.577999999999999</v>
      </c>
      <c r="F105" s="116">
        <f t="shared" ref="F105:F111" si="1">D105</f>
        <v>1</v>
      </c>
      <c r="G105" s="70"/>
      <c r="H105" s="117"/>
    </row>
    <row r="106" spans="1:8" s="179" customFormat="1" ht="31.5" x14ac:dyDescent="0.25">
      <c r="A106" s="47">
        <v>67</v>
      </c>
      <c r="B106" s="52" t="s">
        <v>926</v>
      </c>
      <c r="C106" s="70"/>
      <c r="D106" s="53">
        <v>1</v>
      </c>
      <c r="E106" s="89">
        <v>13.83</v>
      </c>
      <c r="F106" s="116">
        <f t="shared" si="1"/>
        <v>1</v>
      </c>
      <c r="G106" s="70"/>
      <c r="H106" s="117"/>
    </row>
    <row r="107" spans="1:8" s="179" customFormat="1" x14ac:dyDescent="0.25">
      <c r="A107" s="47">
        <v>68</v>
      </c>
      <c r="B107" s="52" t="s">
        <v>787</v>
      </c>
      <c r="C107" s="70"/>
      <c r="D107" s="53">
        <v>1</v>
      </c>
      <c r="E107" s="89">
        <v>30</v>
      </c>
      <c r="F107" s="116">
        <f t="shared" si="1"/>
        <v>1</v>
      </c>
      <c r="G107" s="70"/>
      <c r="H107" s="117"/>
    </row>
    <row r="108" spans="1:8" s="179" customFormat="1" x14ac:dyDescent="0.25">
      <c r="A108" s="47">
        <v>69</v>
      </c>
      <c r="B108" s="52" t="s">
        <v>788</v>
      </c>
      <c r="C108" s="70"/>
      <c r="D108" s="53">
        <v>1</v>
      </c>
      <c r="E108" s="89">
        <v>11.917999999999999</v>
      </c>
      <c r="F108" s="116">
        <f t="shared" si="1"/>
        <v>1</v>
      </c>
      <c r="G108" s="70"/>
      <c r="H108" s="117"/>
    </row>
    <row r="109" spans="1:8" s="179" customFormat="1" x14ac:dyDescent="0.25">
      <c r="A109" s="47">
        <v>70</v>
      </c>
      <c r="B109" s="50" t="s">
        <v>789</v>
      </c>
      <c r="C109" s="70"/>
      <c r="D109" s="53">
        <v>1</v>
      </c>
      <c r="E109" s="76">
        <v>14.97</v>
      </c>
      <c r="F109" s="116">
        <f t="shared" si="1"/>
        <v>1</v>
      </c>
      <c r="G109" s="70"/>
      <c r="H109" s="117"/>
    </row>
    <row r="110" spans="1:8" s="179" customFormat="1" x14ac:dyDescent="0.25">
      <c r="A110" s="47">
        <v>71</v>
      </c>
      <c r="B110" s="50" t="s">
        <v>789</v>
      </c>
      <c r="C110" s="70"/>
      <c r="D110" s="53">
        <v>1</v>
      </c>
      <c r="E110" s="76">
        <v>14.97</v>
      </c>
      <c r="F110" s="116">
        <f t="shared" si="1"/>
        <v>1</v>
      </c>
      <c r="G110" s="70"/>
      <c r="H110" s="117"/>
    </row>
    <row r="111" spans="1:8" s="179" customFormat="1" x14ac:dyDescent="0.25">
      <c r="A111" s="47">
        <v>72</v>
      </c>
      <c r="B111" s="50" t="s">
        <v>789</v>
      </c>
      <c r="C111" s="70"/>
      <c r="D111" s="53">
        <v>1</v>
      </c>
      <c r="E111" s="76">
        <v>14.97</v>
      </c>
      <c r="F111" s="116">
        <f t="shared" si="1"/>
        <v>1</v>
      </c>
      <c r="G111" s="70"/>
      <c r="H111" s="117"/>
    </row>
    <row r="112" spans="1:8" s="180" customFormat="1" x14ac:dyDescent="0.25">
      <c r="A112" s="122" t="s">
        <v>1000</v>
      </c>
      <c r="B112" s="123" t="s">
        <v>810</v>
      </c>
      <c r="C112" s="124"/>
      <c r="D112" s="124"/>
      <c r="E112" s="130"/>
      <c r="F112" s="122"/>
      <c r="G112" s="124"/>
      <c r="H112" s="125"/>
    </row>
    <row r="113" spans="1:8" s="179" customFormat="1" x14ac:dyDescent="0.25">
      <c r="A113" s="116">
        <v>1</v>
      </c>
      <c r="B113" s="54" t="s">
        <v>811</v>
      </c>
      <c r="C113" s="70"/>
      <c r="D113" s="45">
        <v>1</v>
      </c>
      <c r="E113" s="85">
        <v>15</v>
      </c>
      <c r="F113" s="116">
        <f>D113</f>
        <v>1</v>
      </c>
      <c r="G113" s="70"/>
      <c r="H113" s="117"/>
    </row>
    <row r="114" spans="1:8" s="179" customFormat="1" x14ac:dyDescent="0.25">
      <c r="A114" s="116">
        <v>2</v>
      </c>
      <c r="B114" s="54" t="s">
        <v>812</v>
      </c>
      <c r="C114" s="70"/>
      <c r="D114" s="45">
        <v>1</v>
      </c>
      <c r="E114" s="85">
        <v>10</v>
      </c>
      <c r="F114" s="116">
        <f t="shared" ref="F114:F177" si="2">D114</f>
        <v>1</v>
      </c>
      <c r="G114" s="70"/>
      <c r="H114" s="117"/>
    </row>
    <row r="115" spans="1:8" s="179" customFormat="1" x14ac:dyDescent="0.25">
      <c r="A115" s="116">
        <v>3</v>
      </c>
      <c r="B115" s="55" t="s">
        <v>813</v>
      </c>
      <c r="C115" s="70"/>
      <c r="D115" s="56">
        <v>1</v>
      </c>
      <c r="E115" s="77">
        <v>18.097999999999999</v>
      </c>
      <c r="F115" s="116">
        <f t="shared" si="2"/>
        <v>1</v>
      </c>
      <c r="G115" s="70"/>
      <c r="H115" s="117"/>
    </row>
    <row r="116" spans="1:8" s="179" customFormat="1" x14ac:dyDescent="0.25">
      <c r="A116" s="116">
        <v>4</v>
      </c>
      <c r="B116" s="57" t="s">
        <v>814</v>
      </c>
      <c r="C116" s="70"/>
      <c r="D116" s="46">
        <v>1</v>
      </c>
      <c r="E116" s="86">
        <v>11</v>
      </c>
      <c r="F116" s="116">
        <f t="shared" si="2"/>
        <v>1</v>
      </c>
      <c r="G116" s="70"/>
      <c r="H116" s="117"/>
    </row>
    <row r="117" spans="1:8" s="179" customFormat="1" x14ac:dyDescent="0.25">
      <c r="A117" s="116">
        <v>5</v>
      </c>
      <c r="B117" s="58" t="s">
        <v>815</v>
      </c>
      <c r="C117" s="70"/>
      <c r="D117" s="59">
        <v>1</v>
      </c>
      <c r="E117" s="87">
        <v>13.5</v>
      </c>
      <c r="F117" s="116">
        <f t="shared" si="2"/>
        <v>1</v>
      </c>
      <c r="G117" s="70"/>
      <c r="H117" s="117"/>
    </row>
    <row r="118" spans="1:8" s="179" customFormat="1" ht="31.5" x14ac:dyDescent="0.25">
      <c r="A118" s="116">
        <v>6</v>
      </c>
      <c r="B118" s="58" t="s">
        <v>816</v>
      </c>
      <c r="C118" s="70"/>
      <c r="D118" s="46">
        <v>1</v>
      </c>
      <c r="E118" s="86">
        <v>14.7</v>
      </c>
      <c r="F118" s="116">
        <f t="shared" si="2"/>
        <v>1</v>
      </c>
      <c r="G118" s="70"/>
      <c r="H118" s="117"/>
    </row>
    <row r="119" spans="1:8" s="179" customFormat="1" x14ac:dyDescent="0.25">
      <c r="A119" s="116">
        <v>7</v>
      </c>
      <c r="B119" s="58" t="s">
        <v>817</v>
      </c>
      <c r="C119" s="70"/>
      <c r="D119" s="46">
        <v>1</v>
      </c>
      <c r="E119" s="86">
        <v>9.5500000000000007</v>
      </c>
      <c r="F119" s="116">
        <f t="shared" si="2"/>
        <v>1</v>
      </c>
      <c r="G119" s="70"/>
      <c r="H119" s="117"/>
    </row>
    <row r="120" spans="1:8" s="179" customFormat="1" x14ac:dyDescent="0.25">
      <c r="A120" s="116">
        <v>8</v>
      </c>
      <c r="B120" s="20" t="s">
        <v>818</v>
      </c>
      <c r="C120" s="70"/>
      <c r="D120" s="45">
        <v>1</v>
      </c>
      <c r="E120" s="85">
        <v>15.067</v>
      </c>
      <c r="F120" s="116">
        <f t="shared" si="2"/>
        <v>1</v>
      </c>
      <c r="G120" s="70"/>
      <c r="H120" s="117"/>
    </row>
    <row r="121" spans="1:8" s="179" customFormat="1" x14ac:dyDescent="0.25">
      <c r="A121" s="116">
        <v>9</v>
      </c>
      <c r="B121" s="60" t="s">
        <v>819</v>
      </c>
      <c r="C121" s="70"/>
      <c r="D121" s="46">
        <v>1</v>
      </c>
      <c r="E121" s="86">
        <v>15</v>
      </c>
      <c r="F121" s="116">
        <f t="shared" si="2"/>
        <v>1</v>
      </c>
      <c r="G121" s="70"/>
      <c r="H121" s="117"/>
    </row>
    <row r="122" spans="1:8" s="179" customFormat="1" x14ac:dyDescent="0.25">
      <c r="A122" s="116">
        <v>10</v>
      </c>
      <c r="B122" s="57" t="s">
        <v>814</v>
      </c>
      <c r="C122" s="70"/>
      <c r="D122" s="45">
        <v>1</v>
      </c>
      <c r="E122" s="78">
        <v>11</v>
      </c>
      <c r="F122" s="116">
        <f t="shared" si="2"/>
        <v>1</v>
      </c>
      <c r="G122" s="70"/>
      <c r="H122" s="117"/>
    </row>
    <row r="123" spans="1:8" s="179" customFormat="1" ht="31.5" x14ac:dyDescent="0.25">
      <c r="A123" s="116">
        <v>11</v>
      </c>
      <c r="B123" s="58" t="s">
        <v>820</v>
      </c>
      <c r="C123" s="70"/>
      <c r="D123" s="45">
        <v>1</v>
      </c>
      <c r="E123" s="85">
        <v>10</v>
      </c>
      <c r="F123" s="116">
        <f t="shared" si="2"/>
        <v>1</v>
      </c>
      <c r="G123" s="70"/>
      <c r="H123" s="117"/>
    </row>
    <row r="124" spans="1:8" s="179" customFormat="1" x14ac:dyDescent="0.25">
      <c r="A124" s="116">
        <v>12</v>
      </c>
      <c r="B124" s="61" t="s">
        <v>821</v>
      </c>
      <c r="C124" s="70"/>
      <c r="D124" s="44">
        <v>1</v>
      </c>
      <c r="E124" s="84">
        <v>13.79</v>
      </c>
      <c r="F124" s="116">
        <f t="shared" si="2"/>
        <v>1</v>
      </c>
      <c r="G124" s="70"/>
      <c r="H124" s="117"/>
    </row>
    <row r="125" spans="1:8" s="179" customFormat="1" x14ac:dyDescent="0.25">
      <c r="A125" s="116">
        <v>13</v>
      </c>
      <c r="B125" s="57" t="s">
        <v>814</v>
      </c>
      <c r="C125" s="70"/>
      <c r="D125" s="46">
        <v>1</v>
      </c>
      <c r="E125" s="86">
        <v>11</v>
      </c>
      <c r="F125" s="116">
        <f t="shared" si="2"/>
        <v>1</v>
      </c>
      <c r="G125" s="70"/>
      <c r="H125" s="117"/>
    </row>
    <row r="126" spans="1:8" s="179" customFormat="1" x14ac:dyDescent="0.25">
      <c r="A126" s="116">
        <v>14</v>
      </c>
      <c r="B126" s="42" t="s">
        <v>822</v>
      </c>
      <c r="C126" s="70"/>
      <c r="D126" s="44">
        <v>1</v>
      </c>
      <c r="E126" s="84">
        <v>10</v>
      </c>
      <c r="F126" s="116">
        <f t="shared" si="2"/>
        <v>1</v>
      </c>
      <c r="G126" s="70"/>
      <c r="H126" s="117"/>
    </row>
    <row r="127" spans="1:8" s="179" customFormat="1" x14ac:dyDescent="0.25">
      <c r="A127" s="116">
        <v>15</v>
      </c>
      <c r="B127" s="61" t="s">
        <v>823</v>
      </c>
      <c r="C127" s="70"/>
      <c r="D127" s="44">
        <v>1</v>
      </c>
      <c r="E127" s="84">
        <f>21330000/2/1000000</f>
        <v>10.664999999999999</v>
      </c>
      <c r="F127" s="116">
        <f t="shared" si="2"/>
        <v>1</v>
      </c>
      <c r="G127" s="70"/>
      <c r="H127" s="117"/>
    </row>
    <row r="128" spans="1:8" s="179" customFormat="1" x14ac:dyDescent="0.25">
      <c r="A128" s="116">
        <v>16</v>
      </c>
      <c r="B128" s="61" t="s">
        <v>811</v>
      </c>
      <c r="C128" s="70"/>
      <c r="D128" s="44">
        <v>1</v>
      </c>
      <c r="E128" s="84">
        <v>15</v>
      </c>
      <c r="F128" s="116">
        <f t="shared" si="2"/>
        <v>1</v>
      </c>
      <c r="G128" s="70"/>
      <c r="H128" s="117"/>
    </row>
    <row r="129" spans="1:8" s="179" customFormat="1" x14ac:dyDescent="0.25">
      <c r="A129" s="116">
        <v>17</v>
      </c>
      <c r="B129" s="61" t="s">
        <v>824</v>
      </c>
      <c r="C129" s="70"/>
      <c r="D129" s="44">
        <v>1</v>
      </c>
      <c r="E129" s="84">
        <v>10</v>
      </c>
      <c r="F129" s="116">
        <f t="shared" si="2"/>
        <v>1</v>
      </c>
      <c r="G129" s="70"/>
      <c r="H129" s="117"/>
    </row>
    <row r="130" spans="1:8" s="179" customFormat="1" x14ac:dyDescent="0.25">
      <c r="A130" s="116">
        <v>18</v>
      </c>
      <c r="B130" s="61" t="s">
        <v>825</v>
      </c>
      <c r="C130" s="70"/>
      <c r="D130" s="44">
        <v>1</v>
      </c>
      <c r="E130" s="84">
        <v>10</v>
      </c>
      <c r="F130" s="116">
        <f t="shared" si="2"/>
        <v>1</v>
      </c>
      <c r="G130" s="70"/>
      <c r="H130" s="117"/>
    </row>
    <row r="131" spans="1:8" s="179" customFormat="1" x14ac:dyDescent="0.25">
      <c r="A131" s="116">
        <v>19</v>
      </c>
      <c r="B131" s="42" t="s">
        <v>887</v>
      </c>
      <c r="C131" s="70"/>
      <c r="D131" s="44">
        <v>1</v>
      </c>
      <c r="E131" s="88">
        <v>14.8</v>
      </c>
      <c r="F131" s="116">
        <f t="shared" si="2"/>
        <v>1</v>
      </c>
      <c r="G131" s="70"/>
      <c r="H131" s="117"/>
    </row>
    <row r="132" spans="1:8" s="179" customFormat="1" ht="31.5" x14ac:dyDescent="0.25">
      <c r="A132" s="116">
        <v>20</v>
      </c>
      <c r="B132" s="42" t="s">
        <v>888</v>
      </c>
      <c r="C132" s="70"/>
      <c r="D132" s="44">
        <v>1</v>
      </c>
      <c r="E132" s="88">
        <v>14.3</v>
      </c>
      <c r="F132" s="116">
        <f t="shared" si="2"/>
        <v>1</v>
      </c>
      <c r="G132" s="70"/>
      <c r="H132" s="117"/>
    </row>
    <row r="133" spans="1:8" s="179" customFormat="1" x14ac:dyDescent="0.25">
      <c r="A133" s="116">
        <v>21</v>
      </c>
      <c r="B133" s="42" t="s">
        <v>890</v>
      </c>
      <c r="C133" s="70"/>
      <c r="D133" s="44">
        <v>1</v>
      </c>
      <c r="E133" s="84">
        <v>7.2789999999999999</v>
      </c>
      <c r="F133" s="116">
        <f t="shared" si="2"/>
        <v>1</v>
      </c>
      <c r="G133" s="70"/>
      <c r="H133" s="117"/>
    </row>
    <row r="134" spans="1:8" s="179" customFormat="1" ht="31.5" x14ac:dyDescent="0.25">
      <c r="A134" s="116">
        <v>22</v>
      </c>
      <c r="B134" s="42" t="s">
        <v>889</v>
      </c>
      <c r="C134" s="70"/>
      <c r="D134" s="44">
        <v>1</v>
      </c>
      <c r="E134" s="84">
        <v>14.3</v>
      </c>
      <c r="F134" s="116">
        <f t="shared" si="2"/>
        <v>1</v>
      </c>
      <c r="G134" s="70"/>
      <c r="H134" s="117"/>
    </row>
    <row r="135" spans="1:8" s="179" customFormat="1" ht="31.5" x14ac:dyDescent="0.25">
      <c r="A135" s="116">
        <v>23</v>
      </c>
      <c r="B135" s="42" t="s">
        <v>889</v>
      </c>
      <c r="C135" s="70"/>
      <c r="D135" s="44">
        <v>1</v>
      </c>
      <c r="E135" s="88">
        <v>14.3</v>
      </c>
      <c r="F135" s="116">
        <f t="shared" si="2"/>
        <v>1</v>
      </c>
      <c r="G135" s="70"/>
      <c r="H135" s="117"/>
    </row>
    <row r="136" spans="1:8" s="179" customFormat="1" x14ac:dyDescent="0.25">
      <c r="A136" s="116">
        <v>24</v>
      </c>
      <c r="B136" s="42" t="s">
        <v>891</v>
      </c>
      <c r="C136" s="70"/>
      <c r="D136" s="44">
        <v>1</v>
      </c>
      <c r="E136" s="84">
        <v>9.9499999999999993</v>
      </c>
      <c r="F136" s="116">
        <f t="shared" si="2"/>
        <v>1</v>
      </c>
      <c r="G136" s="70"/>
      <c r="H136" s="117"/>
    </row>
    <row r="137" spans="1:8" s="179" customFormat="1" x14ac:dyDescent="0.25">
      <c r="A137" s="116">
        <v>25</v>
      </c>
      <c r="B137" s="42" t="s">
        <v>892</v>
      </c>
      <c r="C137" s="70"/>
      <c r="D137" s="44">
        <v>1</v>
      </c>
      <c r="E137" s="84">
        <v>5.93</v>
      </c>
      <c r="F137" s="116">
        <f t="shared" si="2"/>
        <v>1</v>
      </c>
      <c r="G137" s="70"/>
      <c r="H137" s="117"/>
    </row>
    <row r="138" spans="1:8" s="179" customFormat="1" x14ac:dyDescent="0.25">
      <c r="A138" s="116">
        <v>26</v>
      </c>
      <c r="B138" s="42" t="s">
        <v>893</v>
      </c>
      <c r="C138" s="70"/>
      <c r="D138" s="44">
        <v>1</v>
      </c>
      <c r="E138" s="84">
        <v>9.8175000000000008</v>
      </c>
      <c r="F138" s="116">
        <f t="shared" si="2"/>
        <v>1</v>
      </c>
      <c r="G138" s="70"/>
      <c r="H138" s="117"/>
    </row>
    <row r="139" spans="1:8" s="179" customFormat="1" ht="31.5" x14ac:dyDescent="0.25">
      <c r="A139" s="116">
        <v>27</v>
      </c>
      <c r="B139" s="42" t="s">
        <v>889</v>
      </c>
      <c r="C139" s="70"/>
      <c r="D139" s="44">
        <v>1</v>
      </c>
      <c r="E139" s="84">
        <v>14.3</v>
      </c>
      <c r="F139" s="116">
        <f t="shared" si="2"/>
        <v>1</v>
      </c>
      <c r="G139" s="70"/>
      <c r="H139" s="117"/>
    </row>
    <row r="140" spans="1:8" s="179" customFormat="1" x14ac:dyDescent="0.25">
      <c r="A140" s="116">
        <v>28</v>
      </c>
      <c r="B140" s="42" t="s">
        <v>826</v>
      </c>
      <c r="C140" s="70"/>
      <c r="D140" s="44">
        <v>1</v>
      </c>
      <c r="E140" s="84">
        <v>10.56</v>
      </c>
      <c r="F140" s="116">
        <f t="shared" si="2"/>
        <v>1</v>
      </c>
      <c r="G140" s="70"/>
      <c r="H140" s="117"/>
    </row>
    <row r="141" spans="1:8" s="179" customFormat="1" x14ac:dyDescent="0.25">
      <c r="A141" s="116">
        <v>29</v>
      </c>
      <c r="B141" s="42" t="s">
        <v>827</v>
      </c>
      <c r="C141" s="70"/>
      <c r="D141" s="44">
        <v>1</v>
      </c>
      <c r="E141" s="84">
        <v>88</v>
      </c>
      <c r="F141" s="116">
        <f t="shared" si="2"/>
        <v>1</v>
      </c>
      <c r="G141" s="70"/>
      <c r="H141" s="117"/>
    </row>
    <row r="142" spans="1:8" s="179" customFormat="1" x14ac:dyDescent="0.25">
      <c r="A142" s="116">
        <v>30</v>
      </c>
      <c r="B142" s="42" t="s">
        <v>828</v>
      </c>
      <c r="C142" s="70"/>
      <c r="D142" s="44">
        <v>1</v>
      </c>
      <c r="E142" s="84">
        <v>16.850000000000001</v>
      </c>
      <c r="F142" s="116">
        <f t="shared" si="2"/>
        <v>1</v>
      </c>
      <c r="G142" s="70"/>
      <c r="H142" s="117"/>
    </row>
    <row r="143" spans="1:8" s="179" customFormat="1" x14ac:dyDescent="0.25">
      <c r="A143" s="116">
        <v>31</v>
      </c>
      <c r="B143" s="42" t="s">
        <v>814</v>
      </c>
      <c r="C143" s="70"/>
      <c r="D143" s="45">
        <v>1</v>
      </c>
      <c r="E143" s="84">
        <v>11</v>
      </c>
      <c r="F143" s="116">
        <f t="shared" si="2"/>
        <v>1</v>
      </c>
      <c r="G143" s="70"/>
      <c r="H143" s="117"/>
    </row>
    <row r="144" spans="1:8" s="179" customFormat="1" x14ac:dyDescent="0.25">
      <c r="A144" s="116">
        <v>32</v>
      </c>
      <c r="B144" s="42" t="s">
        <v>829</v>
      </c>
      <c r="C144" s="70"/>
      <c r="D144" s="44">
        <v>1</v>
      </c>
      <c r="E144" s="84">
        <f>21330000/2/1000000</f>
        <v>10.664999999999999</v>
      </c>
      <c r="F144" s="116">
        <f t="shared" si="2"/>
        <v>1</v>
      </c>
      <c r="G144" s="70"/>
      <c r="H144" s="117"/>
    </row>
    <row r="145" spans="1:8" s="179" customFormat="1" ht="47.25" x14ac:dyDescent="0.25">
      <c r="A145" s="116">
        <v>33</v>
      </c>
      <c r="B145" s="42" t="s">
        <v>830</v>
      </c>
      <c r="C145" s="70"/>
      <c r="D145" s="44">
        <v>1</v>
      </c>
      <c r="E145" s="84">
        <v>230.42</v>
      </c>
      <c r="F145" s="116">
        <f t="shared" si="2"/>
        <v>1</v>
      </c>
      <c r="G145" s="70"/>
      <c r="H145" s="117"/>
    </row>
    <row r="146" spans="1:8" s="179" customFormat="1" x14ac:dyDescent="0.25">
      <c r="A146" s="116">
        <v>34</v>
      </c>
      <c r="B146" s="42" t="s">
        <v>831</v>
      </c>
      <c r="C146" s="70"/>
      <c r="D146" s="44">
        <v>1</v>
      </c>
      <c r="E146" s="84">
        <v>31</v>
      </c>
      <c r="F146" s="116">
        <f t="shared" si="2"/>
        <v>1</v>
      </c>
      <c r="G146" s="70"/>
      <c r="H146" s="117"/>
    </row>
    <row r="147" spans="1:8" s="179" customFormat="1" x14ac:dyDescent="0.25">
      <c r="A147" s="116">
        <v>35</v>
      </c>
      <c r="B147" s="42" t="s">
        <v>832</v>
      </c>
      <c r="C147" s="70"/>
      <c r="D147" s="44">
        <v>1</v>
      </c>
      <c r="E147" s="84">
        <v>115.9</v>
      </c>
      <c r="F147" s="116">
        <f t="shared" si="2"/>
        <v>1</v>
      </c>
      <c r="G147" s="70"/>
      <c r="H147" s="117"/>
    </row>
    <row r="148" spans="1:8" s="179" customFormat="1" x14ac:dyDescent="0.25">
      <c r="A148" s="116">
        <v>36</v>
      </c>
      <c r="B148" s="43" t="s">
        <v>833</v>
      </c>
      <c r="C148" s="70"/>
      <c r="D148" s="46">
        <v>11</v>
      </c>
      <c r="E148" s="84">
        <v>68</v>
      </c>
      <c r="F148" s="116">
        <f t="shared" si="2"/>
        <v>11</v>
      </c>
      <c r="G148" s="70"/>
      <c r="H148" s="117"/>
    </row>
    <row r="149" spans="1:8" s="179" customFormat="1" x14ac:dyDescent="0.25">
      <c r="A149" s="116">
        <v>37</v>
      </c>
      <c r="B149" s="43" t="s">
        <v>834</v>
      </c>
      <c r="C149" s="70"/>
      <c r="D149" s="46">
        <v>2</v>
      </c>
      <c r="E149" s="84">
        <v>19.350000000000001</v>
      </c>
      <c r="F149" s="116">
        <f t="shared" si="2"/>
        <v>2</v>
      </c>
      <c r="G149" s="70"/>
      <c r="H149" s="117"/>
    </row>
    <row r="150" spans="1:8" s="179" customFormat="1" x14ac:dyDescent="0.25">
      <c r="A150" s="116">
        <v>38</v>
      </c>
      <c r="B150" s="42" t="s">
        <v>835</v>
      </c>
      <c r="C150" s="70"/>
      <c r="D150" s="44">
        <v>1</v>
      </c>
      <c r="E150" s="88">
        <v>8.2309999999999999</v>
      </c>
      <c r="F150" s="116">
        <f t="shared" si="2"/>
        <v>1</v>
      </c>
      <c r="G150" s="70"/>
      <c r="H150" s="117"/>
    </row>
    <row r="151" spans="1:8" s="179" customFormat="1" ht="31.5" x14ac:dyDescent="0.25">
      <c r="A151" s="116">
        <v>39</v>
      </c>
      <c r="B151" s="42" t="s">
        <v>894</v>
      </c>
      <c r="C151" s="70"/>
      <c r="D151" s="44">
        <v>1</v>
      </c>
      <c r="E151" s="88">
        <v>15</v>
      </c>
      <c r="F151" s="116">
        <f t="shared" si="2"/>
        <v>1</v>
      </c>
      <c r="G151" s="70"/>
      <c r="H151" s="117"/>
    </row>
    <row r="152" spans="1:8" s="179" customFormat="1" x14ac:dyDescent="0.25">
      <c r="A152" s="116">
        <v>40</v>
      </c>
      <c r="B152" s="42" t="s">
        <v>895</v>
      </c>
      <c r="C152" s="70"/>
      <c r="D152" s="44">
        <v>1</v>
      </c>
      <c r="E152" s="88">
        <v>8.8089999999999993</v>
      </c>
      <c r="F152" s="116">
        <f t="shared" si="2"/>
        <v>1</v>
      </c>
      <c r="G152" s="70"/>
      <c r="H152" s="117"/>
    </row>
    <row r="153" spans="1:8" s="179" customFormat="1" x14ac:dyDescent="0.25">
      <c r="A153" s="116">
        <v>41</v>
      </c>
      <c r="B153" s="42" t="s">
        <v>836</v>
      </c>
      <c r="C153" s="70"/>
      <c r="D153" s="44">
        <v>1</v>
      </c>
      <c r="E153" s="84">
        <v>24.9</v>
      </c>
      <c r="F153" s="116">
        <f t="shared" si="2"/>
        <v>1</v>
      </c>
      <c r="G153" s="70"/>
      <c r="H153" s="117"/>
    </row>
    <row r="154" spans="1:8" s="179" customFormat="1" x14ac:dyDescent="0.25">
      <c r="A154" s="116">
        <v>42</v>
      </c>
      <c r="B154" s="42" t="s">
        <v>896</v>
      </c>
      <c r="C154" s="70"/>
      <c r="D154" s="44">
        <v>1</v>
      </c>
      <c r="E154" s="88">
        <v>8.8089999999999993</v>
      </c>
      <c r="F154" s="116">
        <f t="shared" si="2"/>
        <v>1</v>
      </c>
      <c r="G154" s="70"/>
      <c r="H154" s="117"/>
    </row>
    <row r="155" spans="1:8" s="179" customFormat="1" x14ac:dyDescent="0.25">
      <c r="A155" s="116">
        <v>43</v>
      </c>
      <c r="B155" s="42" t="s">
        <v>837</v>
      </c>
      <c r="C155" s="70"/>
      <c r="D155" s="44">
        <v>1</v>
      </c>
      <c r="E155" s="84">
        <v>9.9</v>
      </c>
      <c r="F155" s="116">
        <f t="shared" si="2"/>
        <v>1</v>
      </c>
      <c r="G155" s="70"/>
      <c r="H155" s="117"/>
    </row>
    <row r="156" spans="1:8" s="179" customFormat="1" x14ac:dyDescent="0.25">
      <c r="A156" s="116">
        <v>44</v>
      </c>
      <c r="B156" s="42" t="s">
        <v>838</v>
      </c>
      <c r="C156" s="70"/>
      <c r="D156" s="44">
        <v>1</v>
      </c>
      <c r="E156" s="88">
        <v>29.92</v>
      </c>
      <c r="F156" s="116">
        <f t="shared" si="2"/>
        <v>1</v>
      </c>
      <c r="G156" s="70"/>
      <c r="H156" s="117"/>
    </row>
    <row r="157" spans="1:8" s="179" customFormat="1" x14ac:dyDescent="0.25">
      <c r="A157" s="116">
        <v>45</v>
      </c>
      <c r="B157" s="42" t="s">
        <v>839</v>
      </c>
      <c r="C157" s="70"/>
      <c r="D157" s="44">
        <v>1</v>
      </c>
      <c r="E157" s="88">
        <v>55</v>
      </c>
      <c r="F157" s="116">
        <f t="shared" si="2"/>
        <v>1</v>
      </c>
      <c r="G157" s="70"/>
      <c r="H157" s="117"/>
    </row>
    <row r="158" spans="1:8" s="179" customFormat="1" x14ac:dyDescent="0.25">
      <c r="A158" s="116">
        <v>46</v>
      </c>
      <c r="B158" s="42" t="s">
        <v>840</v>
      </c>
      <c r="C158" s="70"/>
      <c r="D158" s="44">
        <v>1</v>
      </c>
      <c r="E158" s="88">
        <v>67.87</v>
      </c>
      <c r="F158" s="116">
        <f t="shared" si="2"/>
        <v>1</v>
      </c>
      <c r="G158" s="70"/>
      <c r="H158" s="117"/>
    </row>
    <row r="159" spans="1:8" s="179" customFormat="1" x14ac:dyDescent="0.25">
      <c r="A159" s="116">
        <v>47</v>
      </c>
      <c r="B159" s="57" t="s">
        <v>814</v>
      </c>
      <c r="C159" s="70"/>
      <c r="D159" s="46">
        <v>1</v>
      </c>
      <c r="E159" s="86">
        <v>11</v>
      </c>
      <c r="F159" s="116">
        <f t="shared" si="2"/>
        <v>1</v>
      </c>
      <c r="G159" s="70"/>
      <c r="H159" s="117"/>
    </row>
    <row r="160" spans="1:8" s="179" customFormat="1" x14ac:dyDescent="0.25">
      <c r="A160" s="116">
        <v>48</v>
      </c>
      <c r="B160" s="58" t="s">
        <v>815</v>
      </c>
      <c r="C160" s="70"/>
      <c r="D160" s="59">
        <v>4</v>
      </c>
      <c r="E160" s="87">
        <v>135</v>
      </c>
      <c r="F160" s="116">
        <f t="shared" si="2"/>
        <v>4</v>
      </c>
      <c r="G160" s="70"/>
      <c r="H160" s="117"/>
    </row>
    <row r="161" spans="1:8" s="179" customFormat="1" x14ac:dyDescent="0.25">
      <c r="A161" s="116">
        <v>49</v>
      </c>
      <c r="B161" s="181" t="s">
        <v>841</v>
      </c>
      <c r="C161" s="70"/>
      <c r="D161" s="45">
        <v>1</v>
      </c>
      <c r="E161" s="77">
        <v>14.08</v>
      </c>
      <c r="F161" s="116">
        <f t="shared" si="2"/>
        <v>1</v>
      </c>
      <c r="G161" s="70"/>
      <c r="H161" s="117"/>
    </row>
    <row r="162" spans="1:8" s="179" customFormat="1" x14ac:dyDescent="0.25">
      <c r="A162" s="116">
        <v>50</v>
      </c>
      <c r="B162" s="181" t="s">
        <v>842</v>
      </c>
      <c r="C162" s="70"/>
      <c r="D162" s="45">
        <v>1</v>
      </c>
      <c r="E162" s="77">
        <v>12.43</v>
      </c>
      <c r="F162" s="116">
        <f t="shared" si="2"/>
        <v>1</v>
      </c>
      <c r="G162" s="70"/>
      <c r="H162" s="117"/>
    </row>
    <row r="163" spans="1:8" s="179" customFormat="1" ht="31.5" x14ac:dyDescent="0.25">
      <c r="A163" s="116">
        <v>51</v>
      </c>
      <c r="B163" s="62" t="s">
        <v>898</v>
      </c>
      <c r="C163" s="70"/>
      <c r="D163" s="56">
        <v>1</v>
      </c>
      <c r="E163" s="87">
        <v>9.0500000000000007</v>
      </c>
      <c r="F163" s="116">
        <f t="shared" si="2"/>
        <v>1</v>
      </c>
      <c r="G163" s="70"/>
      <c r="H163" s="117"/>
    </row>
    <row r="164" spans="1:8" s="179" customFormat="1" x14ac:dyDescent="0.25">
      <c r="A164" s="116">
        <v>52</v>
      </c>
      <c r="B164" s="63" t="s">
        <v>843</v>
      </c>
      <c r="C164" s="70"/>
      <c r="D164" s="64">
        <v>1</v>
      </c>
      <c r="E164" s="79">
        <v>9.0500000000000007</v>
      </c>
      <c r="F164" s="116">
        <f t="shared" si="2"/>
        <v>1</v>
      </c>
      <c r="G164" s="70"/>
      <c r="H164" s="117"/>
    </row>
    <row r="165" spans="1:8" s="179" customFormat="1" ht="31.5" x14ac:dyDescent="0.25">
      <c r="A165" s="116">
        <v>53</v>
      </c>
      <c r="B165" s="62" t="s">
        <v>898</v>
      </c>
      <c r="C165" s="70"/>
      <c r="D165" s="45">
        <v>1</v>
      </c>
      <c r="E165" s="80">
        <v>12.76</v>
      </c>
      <c r="F165" s="116">
        <f t="shared" si="2"/>
        <v>1</v>
      </c>
      <c r="G165" s="70"/>
      <c r="H165" s="117"/>
    </row>
    <row r="166" spans="1:8" s="179" customFormat="1" x14ac:dyDescent="0.25">
      <c r="A166" s="116">
        <v>54</v>
      </c>
      <c r="B166" s="42" t="s">
        <v>844</v>
      </c>
      <c r="C166" s="70"/>
      <c r="D166" s="46">
        <v>1</v>
      </c>
      <c r="E166" s="81">
        <v>9.0500000000000007</v>
      </c>
      <c r="F166" s="116">
        <f t="shared" si="2"/>
        <v>1</v>
      </c>
      <c r="G166" s="70"/>
      <c r="H166" s="117"/>
    </row>
    <row r="167" spans="1:8" s="179" customFormat="1" ht="31.5" x14ac:dyDescent="0.25">
      <c r="A167" s="116">
        <v>55</v>
      </c>
      <c r="B167" s="62" t="s">
        <v>898</v>
      </c>
      <c r="C167" s="70"/>
      <c r="D167" s="45">
        <v>1</v>
      </c>
      <c r="E167" s="80">
        <v>12.76</v>
      </c>
      <c r="F167" s="116">
        <f t="shared" si="2"/>
        <v>1</v>
      </c>
      <c r="G167" s="70"/>
      <c r="H167" s="117"/>
    </row>
    <row r="168" spans="1:8" s="179" customFormat="1" x14ac:dyDescent="0.25">
      <c r="A168" s="116">
        <v>56</v>
      </c>
      <c r="B168" s="63" t="s">
        <v>843</v>
      </c>
      <c r="C168" s="70"/>
      <c r="D168" s="65">
        <v>1</v>
      </c>
      <c r="E168" s="82">
        <v>8.89</v>
      </c>
      <c r="F168" s="116">
        <f t="shared" si="2"/>
        <v>1</v>
      </c>
      <c r="G168" s="70"/>
      <c r="H168" s="117"/>
    </row>
    <row r="169" spans="1:8" s="179" customFormat="1" x14ac:dyDescent="0.25">
      <c r="A169" s="116">
        <v>57</v>
      </c>
      <c r="B169" s="63" t="s">
        <v>845</v>
      </c>
      <c r="C169" s="70"/>
      <c r="D169" s="66">
        <v>1</v>
      </c>
      <c r="E169" s="82">
        <v>12.3</v>
      </c>
      <c r="F169" s="116">
        <f t="shared" si="2"/>
        <v>1</v>
      </c>
      <c r="G169" s="70"/>
      <c r="H169" s="117"/>
    </row>
    <row r="170" spans="1:8" s="179" customFormat="1" ht="31.5" x14ac:dyDescent="0.25">
      <c r="A170" s="116">
        <v>58</v>
      </c>
      <c r="B170" s="20" t="s">
        <v>846</v>
      </c>
      <c r="C170" s="70"/>
      <c r="D170" s="45">
        <v>1</v>
      </c>
      <c r="E170" s="77">
        <v>69.86</v>
      </c>
      <c r="F170" s="116">
        <f t="shared" si="2"/>
        <v>1</v>
      </c>
      <c r="G170" s="70"/>
      <c r="H170" s="117"/>
    </row>
    <row r="171" spans="1:8" s="179" customFormat="1" ht="31.5" x14ac:dyDescent="0.25">
      <c r="A171" s="116">
        <v>59</v>
      </c>
      <c r="B171" s="20" t="s">
        <v>847</v>
      </c>
      <c r="C171" s="70"/>
      <c r="D171" s="45">
        <v>1</v>
      </c>
      <c r="E171" s="77">
        <v>62.62</v>
      </c>
      <c r="F171" s="116">
        <f t="shared" si="2"/>
        <v>1</v>
      </c>
      <c r="G171" s="70"/>
      <c r="H171" s="117"/>
    </row>
    <row r="172" spans="1:8" s="179" customFormat="1" ht="31.5" x14ac:dyDescent="0.25">
      <c r="A172" s="116">
        <v>60</v>
      </c>
      <c r="B172" s="131" t="s">
        <v>848</v>
      </c>
      <c r="C172" s="70"/>
      <c r="D172" s="65">
        <v>1</v>
      </c>
      <c r="E172" s="82">
        <v>11</v>
      </c>
      <c r="F172" s="116">
        <f t="shared" si="2"/>
        <v>1</v>
      </c>
      <c r="G172" s="70"/>
      <c r="H172" s="117"/>
    </row>
    <row r="173" spans="1:8" s="179" customFormat="1" x14ac:dyDescent="0.25">
      <c r="A173" s="116">
        <v>61</v>
      </c>
      <c r="B173" s="48" t="s">
        <v>776</v>
      </c>
      <c r="C173" s="70"/>
      <c r="D173" s="108">
        <v>1</v>
      </c>
      <c r="E173" s="75">
        <v>13.49</v>
      </c>
      <c r="F173" s="116">
        <f t="shared" si="2"/>
        <v>1</v>
      </c>
      <c r="G173" s="70"/>
      <c r="H173" s="117"/>
    </row>
    <row r="174" spans="1:8" s="179" customFormat="1" x14ac:dyDescent="0.25">
      <c r="A174" s="116">
        <v>62</v>
      </c>
      <c r="B174" s="48" t="s">
        <v>917</v>
      </c>
      <c r="C174" s="70"/>
      <c r="D174" s="108">
        <v>1</v>
      </c>
      <c r="E174" s="75">
        <v>16.545801000000001</v>
      </c>
      <c r="F174" s="116">
        <f t="shared" si="2"/>
        <v>1</v>
      </c>
      <c r="G174" s="70"/>
      <c r="H174" s="117"/>
    </row>
    <row r="175" spans="1:8" s="179" customFormat="1" ht="31.5" x14ac:dyDescent="0.25">
      <c r="A175" s="116">
        <v>63</v>
      </c>
      <c r="B175" s="48" t="s">
        <v>918</v>
      </c>
      <c r="C175" s="70"/>
      <c r="D175" s="108">
        <v>1</v>
      </c>
      <c r="E175" s="75">
        <v>10</v>
      </c>
      <c r="F175" s="116">
        <f t="shared" si="2"/>
        <v>1</v>
      </c>
      <c r="G175" s="70"/>
      <c r="H175" s="117"/>
    </row>
    <row r="176" spans="1:8" s="179" customFormat="1" x14ac:dyDescent="0.25">
      <c r="A176" s="116">
        <v>64</v>
      </c>
      <c r="B176" s="48" t="s">
        <v>919</v>
      </c>
      <c r="C176" s="70"/>
      <c r="D176" s="108">
        <v>1</v>
      </c>
      <c r="E176" s="75">
        <v>14.79</v>
      </c>
      <c r="F176" s="116">
        <f t="shared" si="2"/>
        <v>1</v>
      </c>
      <c r="G176" s="70"/>
      <c r="H176" s="117"/>
    </row>
    <row r="177" spans="1:8" s="179" customFormat="1" x14ac:dyDescent="0.25">
      <c r="A177" s="116">
        <v>65</v>
      </c>
      <c r="B177" s="57" t="s">
        <v>849</v>
      </c>
      <c r="C177" s="70"/>
      <c r="D177" s="45">
        <v>1</v>
      </c>
      <c r="E177" s="82">
        <v>13</v>
      </c>
      <c r="F177" s="116">
        <f t="shared" si="2"/>
        <v>1</v>
      </c>
      <c r="G177" s="70"/>
      <c r="H177" s="117"/>
    </row>
    <row r="178" spans="1:8" s="179" customFormat="1" x14ac:dyDescent="0.25">
      <c r="A178" s="116">
        <v>66</v>
      </c>
      <c r="B178" s="57" t="s">
        <v>850</v>
      </c>
      <c r="C178" s="70"/>
      <c r="D178" s="45">
        <v>1</v>
      </c>
      <c r="E178" s="82">
        <v>16.5</v>
      </c>
      <c r="F178" s="116">
        <f t="shared" ref="F178:F241" si="3">D178</f>
        <v>1</v>
      </c>
      <c r="G178" s="70"/>
      <c r="H178" s="117"/>
    </row>
    <row r="179" spans="1:8" s="179" customFormat="1" x14ac:dyDescent="0.25">
      <c r="A179" s="116">
        <v>67</v>
      </c>
      <c r="B179" s="57" t="s">
        <v>851</v>
      </c>
      <c r="C179" s="70"/>
      <c r="D179" s="45">
        <v>1</v>
      </c>
      <c r="E179" s="82">
        <v>19.690000000000001</v>
      </c>
      <c r="F179" s="116">
        <f t="shared" si="3"/>
        <v>1</v>
      </c>
      <c r="G179" s="70"/>
      <c r="H179" s="117"/>
    </row>
    <row r="180" spans="1:8" s="179" customFormat="1" x14ac:dyDescent="0.25">
      <c r="A180" s="116">
        <v>68</v>
      </c>
      <c r="B180" s="57" t="s">
        <v>853</v>
      </c>
      <c r="C180" s="70"/>
      <c r="D180" s="45">
        <v>1</v>
      </c>
      <c r="E180" s="82">
        <v>19.690000000000001</v>
      </c>
      <c r="F180" s="116">
        <f t="shared" si="3"/>
        <v>1</v>
      </c>
      <c r="G180" s="70"/>
      <c r="H180" s="117"/>
    </row>
    <row r="181" spans="1:8" s="179" customFormat="1" ht="31.5" x14ac:dyDescent="0.25">
      <c r="A181" s="116">
        <v>69</v>
      </c>
      <c r="B181" s="57" t="s">
        <v>852</v>
      </c>
      <c r="C181" s="70"/>
      <c r="D181" s="45">
        <v>1</v>
      </c>
      <c r="E181" s="82">
        <v>24.5</v>
      </c>
      <c r="F181" s="116">
        <f t="shared" si="3"/>
        <v>1</v>
      </c>
      <c r="G181" s="70"/>
      <c r="H181" s="117"/>
    </row>
    <row r="182" spans="1:8" s="179" customFormat="1" x14ac:dyDescent="0.25">
      <c r="A182" s="116">
        <v>70</v>
      </c>
      <c r="B182" s="57" t="s">
        <v>854</v>
      </c>
      <c r="C182" s="70"/>
      <c r="D182" s="45">
        <v>1</v>
      </c>
      <c r="E182" s="82">
        <v>12.3</v>
      </c>
      <c r="F182" s="116">
        <f t="shared" si="3"/>
        <v>1</v>
      </c>
      <c r="G182" s="70"/>
      <c r="H182" s="117"/>
    </row>
    <row r="183" spans="1:8" s="179" customFormat="1" x14ac:dyDescent="0.25">
      <c r="A183" s="116">
        <v>71</v>
      </c>
      <c r="B183" s="57" t="s">
        <v>855</v>
      </c>
      <c r="C183" s="70"/>
      <c r="D183" s="66">
        <v>1</v>
      </c>
      <c r="E183" s="82">
        <v>234.85</v>
      </c>
      <c r="F183" s="116">
        <f t="shared" si="3"/>
        <v>1</v>
      </c>
      <c r="G183" s="70"/>
      <c r="H183" s="117"/>
    </row>
    <row r="184" spans="1:8" s="179" customFormat="1" x14ac:dyDescent="0.25">
      <c r="A184" s="116">
        <v>72</v>
      </c>
      <c r="B184" s="63" t="s">
        <v>856</v>
      </c>
      <c r="C184" s="70"/>
      <c r="D184" s="66">
        <v>1</v>
      </c>
      <c r="E184" s="82">
        <v>34.65</v>
      </c>
      <c r="F184" s="116">
        <f t="shared" si="3"/>
        <v>1</v>
      </c>
      <c r="G184" s="70"/>
      <c r="H184" s="117"/>
    </row>
    <row r="185" spans="1:8" s="179" customFormat="1" x14ac:dyDescent="0.25">
      <c r="A185" s="116">
        <v>73</v>
      </c>
      <c r="B185" s="67" t="s">
        <v>857</v>
      </c>
      <c r="C185" s="70"/>
      <c r="D185" s="68">
        <v>4</v>
      </c>
      <c r="E185" s="83">
        <v>33.11</v>
      </c>
      <c r="F185" s="116">
        <f t="shared" si="3"/>
        <v>4</v>
      </c>
      <c r="G185" s="70"/>
      <c r="H185" s="117"/>
    </row>
    <row r="186" spans="1:8" s="179" customFormat="1" x14ac:dyDescent="0.25">
      <c r="A186" s="116">
        <v>74</v>
      </c>
      <c r="B186" s="67" t="s">
        <v>858</v>
      </c>
      <c r="C186" s="70"/>
      <c r="D186" s="68">
        <v>1</v>
      </c>
      <c r="E186" s="83">
        <v>9.3450000000000006</v>
      </c>
      <c r="F186" s="116">
        <f t="shared" si="3"/>
        <v>1</v>
      </c>
      <c r="G186" s="70"/>
      <c r="H186" s="117"/>
    </row>
    <row r="187" spans="1:8" s="179" customFormat="1" x14ac:dyDescent="0.25">
      <c r="A187" s="116">
        <v>75</v>
      </c>
      <c r="B187" s="67" t="s">
        <v>859</v>
      </c>
      <c r="C187" s="70"/>
      <c r="D187" s="68">
        <v>1</v>
      </c>
      <c r="E187" s="83">
        <v>19.8</v>
      </c>
      <c r="F187" s="116">
        <f t="shared" si="3"/>
        <v>1</v>
      </c>
      <c r="G187" s="70"/>
      <c r="H187" s="117"/>
    </row>
    <row r="188" spans="1:8" s="179" customFormat="1" x14ac:dyDescent="0.25">
      <c r="A188" s="116">
        <v>76</v>
      </c>
      <c r="B188" s="67" t="s">
        <v>860</v>
      </c>
      <c r="C188" s="70"/>
      <c r="D188" s="68">
        <v>1</v>
      </c>
      <c r="E188" s="83">
        <v>51.7</v>
      </c>
      <c r="F188" s="116">
        <f t="shared" si="3"/>
        <v>1</v>
      </c>
      <c r="G188" s="70"/>
      <c r="H188" s="117"/>
    </row>
    <row r="189" spans="1:8" s="179" customFormat="1" x14ac:dyDescent="0.25">
      <c r="A189" s="116">
        <v>77</v>
      </c>
      <c r="B189" s="67" t="s">
        <v>861</v>
      </c>
      <c r="C189" s="70"/>
      <c r="D189" s="68">
        <v>1</v>
      </c>
      <c r="E189" s="83">
        <v>25.4</v>
      </c>
      <c r="F189" s="116">
        <f t="shared" si="3"/>
        <v>1</v>
      </c>
      <c r="G189" s="70"/>
      <c r="H189" s="117"/>
    </row>
    <row r="190" spans="1:8" s="179" customFormat="1" x14ac:dyDescent="0.25">
      <c r="A190" s="116">
        <v>78</v>
      </c>
      <c r="B190" s="67" t="s">
        <v>862</v>
      </c>
      <c r="C190" s="70"/>
      <c r="D190" s="68">
        <v>1</v>
      </c>
      <c r="E190" s="83">
        <v>9.3450000000000006</v>
      </c>
      <c r="F190" s="116">
        <f t="shared" si="3"/>
        <v>1</v>
      </c>
      <c r="G190" s="70"/>
      <c r="H190" s="117"/>
    </row>
    <row r="191" spans="1:8" s="179" customFormat="1" x14ac:dyDescent="0.25">
      <c r="A191" s="116">
        <v>79</v>
      </c>
      <c r="B191" s="67" t="s">
        <v>863</v>
      </c>
      <c r="C191" s="70"/>
      <c r="D191" s="68">
        <v>1</v>
      </c>
      <c r="E191" s="83">
        <v>5.8849999999999998</v>
      </c>
      <c r="F191" s="116">
        <f t="shared" si="3"/>
        <v>1</v>
      </c>
      <c r="G191" s="70"/>
      <c r="H191" s="117"/>
    </row>
    <row r="192" spans="1:8" s="179" customFormat="1" x14ac:dyDescent="0.25">
      <c r="A192" s="116">
        <v>80</v>
      </c>
      <c r="B192" s="67" t="s">
        <v>863</v>
      </c>
      <c r="C192" s="70"/>
      <c r="D192" s="68">
        <v>1</v>
      </c>
      <c r="E192" s="83">
        <v>5.8849999999999998</v>
      </c>
      <c r="F192" s="116">
        <f t="shared" si="3"/>
        <v>1</v>
      </c>
      <c r="G192" s="70"/>
      <c r="H192" s="117"/>
    </row>
    <row r="193" spans="1:8" s="179" customFormat="1" x14ac:dyDescent="0.25">
      <c r="A193" s="116">
        <v>81</v>
      </c>
      <c r="B193" s="67" t="s">
        <v>863</v>
      </c>
      <c r="C193" s="70"/>
      <c r="D193" s="68">
        <v>1</v>
      </c>
      <c r="E193" s="83">
        <v>9.9489999999999998</v>
      </c>
      <c r="F193" s="116">
        <f t="shared" si="3"/>
        <v>1</v>
      </c>
      <c r="G193" s="70"/>
      <c r="H193" s="117"/>
    </row>
    <row r="194" spans="1:8" s="179" customFormat="1" x14ac:dyDescent="0.25">
      <c r="A194" s="116">
        <v>82</v>
      </c>
      <c r="B194" s="67" t="s">
        <v>864</v>
      </c>
      <c r="C194" s="70"/>
      <c r="D194" s="68">
        <v>1</v>
      </c>
      <c r="E194" s="83">
        <v>9.74</v>
      </c>
      <c r="F194" s="116">
        <f t="shared" si="3"/>
        <v>1</v>
      </c>
      <c r="G194" s="70"/>
      <c r="H194" s="117"/>
    </row>
    <row r="195" spans="1:8" s="179" customFormat="1" ht="47.25" x14ac:dyDescent="0.25">
      <c r="A195" s="116">
        <v>83</v>
      </c>
      <c r="B195" s="67" t="s">
        <v>865</v>
      </c>
      <c r="C195" s="70"/>
      <c r="D195" s="68">
        <v>1</v>
      </c>
      <c r="E195" s="83">
        <v>10.89</v>
      </c>
      <c r="F195" s="116">
        <f t="shared" si="3"/>
        <v>1</v>
      </c>
      <c r="G195" s="70"/>
      <c r="H195" s="117"/>
    </row>
    <row r="196" spans="1:8" s="179" customFormat="1" x14ac:dyDescent="0.25">
      <c r="A196" s="116">
        <v>84</v>
      </c>
      <c r="B196" s="67" t="s">
        <v>866</v>
      </c>
      <c r="C196" s="70"/>
      <c r="D196" s="68">
        <v>1</v>
      </c>
      <c r="E196" s="83">
        <v>34.799999999999997</v>
      </c>
      <c r="F196" s="116">
        <f t="shared" si="3"/>
        <v>1</v>
      </c>
      <c r="G196" s="70"/>
      <c r="H196" s="117"/>
    </row>
    <row r="197" spans="1:8" s="179" customFormat="1" x14ac:dyDescent="0.25">
      <c r="A197" s="116">
        <v>85</v>
      </c>
      <c r="B197" s="67" t="s">
        <v>867</v>
      </c>
      <c r="C197" s="70"/>
      <c r="D197" s="68">
        <v>2</v>
      </c>
      <c r="E197" s="83">
        <f>105600000/2/1000000</f>
        <v>52.8</v>
      </c>
      <c r="F197" s="116">
        <f t="shared" si="3"/>
        <v>2</v>
      </c>
      <c r="G197" s="70"/>
      <c r="H197" s="117"/>
    </row>
    <row r="198" spans="1:8" s="179" customFormat="1" x14ac:dyDescent="0.25">
      <c r="A198" s="116">
        <v>86</v>
      </c>
      <c r="B198" s="67" t="s">
        <v>868</v>
      </c>
      <c r="C198" s="70"/>
      <c r="D198" s="68">
        <v>1</v>
      </c>
      <c r="E198" s="83">
        <v>15.4</v>
      </c>
      <c r="F198" s="116">
        <f t="shared" si="3"/>
        <v>1</v>
      </c>
      <c r="G198" s="70"/>
      <c r="H198" s="117"/>
    </row>
    <row r="199" spans="1:8" s="179" customFormat="1" x14ac:dyDescent="0.25">
      <c r="A199" s="116">
        <v>87</v>
      </c>
      <c r="B199" s="67" t="s">
        <v>869</v>
      </c>
      <c r="C199" s="70"/>
      <c r="D199" s="68">
        <v>1</v>
      </c>
      <c r="E199" s="83">
        <v>8.8000000000000007</v>
      </c>
      <c r="F199" s="116">
        <f t="shared" si="3"/>
        <v>1</v>
      </c>
      <c r="G199" s="70"/>
      <c r="H199" s="117"/>
    </row>
    <row r="200" spans="1:8" s="179" customFormat="1" ht="31.5" x14ac:dyDescent="0.25">
      <c r="A200" s="116">
        <v>88</v>
      </c>
      <c r="B200" s="67" t="s">
        <v>870</v>
      </c>
      <c r="C200" s="70"/>
      <c r="D200" s="68">
        <v>2</v>
      </c>
      <c r="E200" s="83">
        <v>26.4</v>
      </c>
      <c r="F200" s="116">
        <f t="shared" si="3"/>
        <v>2</v>
      </c>
      <c r="G200" s="70"/>
      <c r="H200" s="117"/>
    </row>
    <row r="201" spans="1:8" s="179" customFormat="1" ht="31.5" x14ac:dyDescent="0.25">
      <c r="A201" s="116">
        <v>89</v>
      </c>
      <c r="B201" s="67" t="s">
        <v>871</v>
      </c>
      <c r="C201" s="70"/>
      <c r="D201" s="68">
        <v>1</v>
      </c>
      <c r="E201" s="83">
        <v>22</v>
      </c>
      <c r="F201" s="116">
        <f t="shared" si="3"/>
        <v>1</v>
      </c>
      <c r="G201" s="70"/>
      <c r="H201" s="117"/>
    </row>
    <row r="202" spans="1:8" s="179" customFormat="1" ht="31.5" x14ac:dyDescent="0.25">
      <c r="A202" s="116">
        <v>90</v>
      </c>
      <c r="B202" s="67" t="s">
        <v>872</v>
      </c>
      <c r="C202" s="70"/>
      <c r="D202" s="68">
        <v>1</v>
      </c>
      <c r="E202" s="83">
        <v>16.378</v>
      </c>
      <c r="F202" s="116">
        <f t="shared" si="3"/>
        <v>1</v>
      </c>
      <c r="G202" s="70"/>
      <c r="H202" s="117"/>
    </row>
    <row r="203" spans="1:8" s="179" customFormat="1" ht="31.5" x14ac:dyDescent="0.25">
      <c r="A203" s="116">
        <v>91</v>
      </c>
      <c r="B203" s="67" t="s">
        <v>872</v>
      </c>
      <c r="C203" s="70"/>
      <c r="D203" s="68">
        <v>1</v>
      </c>
      <c r="E203" s="83">
        <v>16.378</v>
      </c>
      <c r="F203" s="116">
        <f t="shared" si="3"/>
        <v>1</v>
      </c>
      <c r="G203" s="70"/>
      <c r="H203" s="117"/>
    </row>
    <row r="204" spans="1:8" s="179" customFormat="1" x14ac:dyDescent="0.25">
      <c r="A204" s="116">
        <v>92</v>
      </c>
      <c r="B204" s="67" t="s">
        <v>873</v>
      </c>
      <c r="C204" s="70"/>
      <c r="D204" s="68">
        <v>2</v>
      </c>
      <c r="E204" s="83">
        <v>10.45</v>
      </c>
      <c r="F204" s="116">
        <f t="shared" si="3"/>
        <v>2</v>
      </c>
      <c r="G204" s="70"/>
      <c r="H204" s="117"/>
    </row>
    <row r="205" spans="1:8" s="179" customFormat="1" x14ac:dyDescent="0.25">
      <c r="A205" s="116">
        <v>93</v>
      </c>
      <c r="B205" s="67" t="s">
        <v>874</v>
      </c>
      <c r="C205" s="70"/>
      <c r="D205" s="68">
        <v>24</v>
      </c>
      <c r="E205" s="83">
        <v>93.6</v>
      </c>
      <c r="F205" s="116">
        <f t="shared" si="3"/>
        <v>24</v>
      </c>
      <c r="G205" s="70"/>
      <c r="H205" s="117"/>
    </row>
    <row r="206" spans="1:8" s="179" customFormat="1" x14ac:dyDescent="0.25">
      <c r="A206" s="116">
        <v>94</v>
      </c>
      <c r="B206" s="67" t="s">
        <v>875</v>
      </c>
      <c r="C206" s="70"/>
      <c r="D206" s="155">
        <f>38+7+3+6</f>
        <v>54</v>
      </c>
      <c r="E206" s="83">
        <v>48</v>
      </c>
      <c r="F206" s="116">
        <f t="shared" si="3"/>
        <v>54</v>
      </c>
      <c r="G206" s="70"/>
      <c r="H206" s="117"/>
    </row>
    <row r="207" spans="1:8" s="179" customFormat="1" x14ac:dyDescent="0.25">
      <c r="A207" s="116">
        <v>95</v>
      </c>
      <c r="B207" s="42" t="s">
        <v>821</v>
      </c>
      <c r="C207" s="70"/>
      <c r="D207" s="68">
        <v>1</v>
      </c>
      <c r="E207" s="84">
        <v>6.9</v>
      </c>
      <c r="F207" s="116">
        <f t="shared" si="3"/>
        <v>1</v>
      </c>
      <c r="G207" s="70"/>
      <c r="H207" s="117"/>
    </row>
    <row r="208" spans="1:8" s="179" customFormat="1" x14ac:dyDescent="0.25">
      <c r="A208" s="116">
        <v>96</v>
      </c>
      <c r="B208" s="42" t="s">
        <v>821</v>
      </c>
      <c r="C208" s="70"/>
      <c r="D208" s="68">
        <v>1</v>
      </c>
      <c r="E208" s="88">
        <v>9.109</v>
      </c>
      <c r="F208" s="116">
        <f t="shared" si="3"/>
        <v>1</v>
      </c>
      <c r="G208" s="70"/>
      <c r="H208" s="117"/>
    </row>
    <row r="209" spans="1:8" s="179" customFormat="1" x14ac:dyDescent="0.25">
      <c r="A209" s="116">
        <v>97</v>
      </c>
      <c r="B209" s="42" t="s">
        <v>821</v>
      </c>
      <c r="C209" s="70"/>
      <c r="D209" s="68">
        <v>1</v>
      </c>
      <c r="E209" s="84">
        <v>10.167999999999999</v>
      </c>
      <c r="F209" s="116">
        <f t="shared" si="3"/>
        <v>1</v>
      </c>
      <c r="G209" s="70"/>
      <c r="H209" s="117"/>
    </row>
    <row r="210" spans="1:8" s="179" customFormat="1" x14ac:dyDescent="0.25">
      <c r="A210" s="116">
        <v>98</v>
      </c>
      <c r="B210" s="42" t="s">
        <v>864</v>
      </c>
      <c r="C210" s="70"/>
      <c r="D210" s="68">
        <v>1</v>
      </c>
      <c r="E210" s="83">
        <v>6.3849999999999998</v>
      </c>
      <c r="F210" s="116">
        <f t="shared" si="3"/>
        <v>1</v>
      </c>
      <c r="G210" s="70"/>
      <c r="H210" s="117"/>
    </row>
    <row r="211" spans="1:8" s="179" customFormat="1" x14ac:dyDescent="0.25">
      <c r="A211" s="116">
        <v>99</v>
      </c>
      <c r="B211" s="42" t="s">
        <v>864</v>
      </c>
      <c r="C211" s="70"/>
      <c r="D211" s="68">
        <v>1</v>
      </c>
      <c r="E211" s="88">
        <v>15.08</v>
      </c>
      <c r="F211" s="116">
        <f t="shared" si="3"/>
        <v>1</v>
      </c>
      <c r="G211" s="70"/>
      <c r="H211" s="117"/>
    </row>
    <row r="212" spans="1:8" s="179" customFormat="1" x14ac:dyDescent="0.25">
      <c r="A212" s="116">
        <v>100</v>
      </c>
      <c r="B212" s="42" t="s">
        <v>864</v>
      </c>
      <c r="C212" s="70"/>
      <c r="D212" s="68">
        <v>1</v>
      </c>
      <c r="E212" s="84">
        <v>6.26</v>
      </c>
      <c r="F212" s="116">
        <f t="shared" si="3"/>
        <v>1</v>
      </c>
      <c r="G212" s="70"/>
      <c r="H212" s="117"/>
    </row>
    <row r="213" spans="1:8" s="179" customFormat="1" x14ac:dyDescent="0.25">
      <c r="A213" s="116">
        <v>101</v>
      </c>
      <c r="B213" s="42" t="s">
        <v>864</v>
      </c>
      <c r="C213" s="70"/>
      <c r="D213" s="68">
        <v>1</v>
      </c>
      <c r="E213" s="84">
        <v>6.9</v>
      </c>
      <c r="F213" s="116">
        <f t="shared" si="3"/>
        <v>1</v>
      </c>
      <c r="G213" s="70"/>
      <c r="H213" s="117"/>
    </row>
    <row r="214" spans="1:8" s="179" customFormat="1" x14ac:dyDescent="0.25">
      <c r="A214" s="116">
        <v>102</v>
      </c>
      <c r="B214" s="42" t="s">
        <v>864</v>
      </c>
      <c r="C214" s="70"/>
      <c r="D214" s="68">
        <v>1</v>
      </c>
      <c r="E214" s="84">
        <v>6.3620000000000001</v>
      </c>
      <c r="F214" s="116">
        <f t="shared" si="3"/>
        <v>1</v>
      </c>
      <c r="G214" s="70"/>
      <c r="H214" s="117"/>
    </row>
    <row r="215" spans="1:8" s="179" customFormat="1" x14ac:dyDescent="0.25">
      <c r="A215" s="116">
        <v>103</v>
      </c>
      <c r="B215" s="42" t="s">
        <v>864</v>
      </c>
      <c r="C215" s="70"/>
      <c r="D215" s="68">
        <v>1</v>
      </c>
      <c r="E215" s="84">
        <v>7.56</v>
      </c>
      <c r="F215" s="116">
        <f t="shared" si="3"/>
        <v>1</v>
      </c>
      <c r="G215" s="70"/>
      <c r="H215" s="117"/>
    </row>
    <row r="216" spans="1:8" s="179" customFormat="1" x14ac:dyDescent="0.25">
      <c r="A216" s="116">
        <v>104</v>
      </c>
      <c r="B216" s="42" t="s">
        <v>811</v>
      </c>
      <c r="C216" s="70"/>
      <c r="D216" s="68">
        <v>1</v>
      </c>
      <c r="E216" s="84">
        <v>14.3</v>
      </c>
      <c r="F216" s="116">
        <f t="shared" si="3"/>
        <v>1</v>
      </c>
      <c r="G216" s="70"/>
      <c r="H216" s="117"/>
    </row>
    <row r="217" spans="1:8" s="179" customFormat="1" x14ac:dyDescent="0.25">
      <c r="A217" s="116">
        <v>105</v>
      </c>
      <c r="B217" s="42" t="s">
        <v>811</v>
      </c>
      <c r="C217" s="70"/>
      <c r="D217" s="68">
        <v>1</v>
      </c>
      <c r="E217" s="84">
        <v>14.3</v>
      </c>
      <c r="F217" s="116">
        <f t="shared" si="3"/>
        <v>1</v>
      </c>
      <c r="G217" s="70"/>
      <c r="H217" s="117"/>
    </row>
    <row r="218" spans="1:8" s="179" customFormat="1" x14ac:dyDescent="0.25">
      <c r="A218" s="116">
        <v>106</v>
      </c>
      <c r="B218" s="42" t="s">
        <v>811</v>
      </c>
      <c r="C218" s="70"/>
      <c r="D218" s="68">
        <v>1</v>
      </c>
      <c r="E218" s="84">
        <v>14.3</v>
      </c>
      <c r="F218" s="116">
        <f t="shared" si="3"/>
        <v>1</v>
      </c>
      <c r="G218" s="70"/>
      <c r="H218" s="117"/>
    </row>
    <row r="219" spans="1:8" s="179" customFormat="1" ht="31.5" x14ac:dyDescent="0.25">
      <c r="A219" s="116">
        <v>107</v>
      </c>
      <c r="B219" s="42" t="s">
        <v>876</v>
      </c>
      <c r="C219" s="70"/>
      <c r="D219" s="68">
        <v>1</v>
      </c>
      <c r="E219" s="84">
        <v>110</v>
      </c>
      <c r="F219" s="116">
        <f t="shared" si="3"/>
        <v>1</v>
      </c>
      <c r="G219" s="70"/>
      <c r="H219" s="117"/>
    </row>
    <row r="220" spans="1:8" s="179" customFormat="1" x14ac:dyDescent="0.25">
      <c r="A220" s="116">
        <v>108</v>
      </c>
      <c r="B220" s="42" t="s">
        <v>877</v>
      </c>
      <c r="C220" s="70"/>
      <c r="D220" s="68">
        <v>1</v>
      </c>
      <c r="E220" s="84">
        <v>20</v>
      </c>
      <c r="F220" s="116">
        <f t="shared" si="3"/>
        <v>1</v>
      </c>
      <c r="G220" s="70"/>
      <c r="H220" s="117"/>
    </row>
    <row r="221" spans="1:8" s="179" customFormat="1" x14ac:dyDescent="0.25">
      <c r="A221" s="116">
        <v>109</v>
      </c>
      <c r="B221" s="42" t="s">
        <v>877</v>
      </c>
      <c r="C221" s="70"/>
      <c r="D221" s="68">
        <v>1</v>
      </c>
      <c r="E221" s="84">
        <v>20</v>
      </c>
      <c r="F221" s="116">
        <f t="shared" si="3"/>
        <v>1</v>
      </c>
      <c r="G221" s="70"/>
      <c r="H221" s="117"/>
    </row>
    <row r="222" spans="1:8" s="179" customFormat="1" x14ac:dyDescent="0.25">
      <c r="A222" s="116">
        <v>110</v>
      </c>
      <c r="B222" s="69" t="s">
        <v>815</v>
      </c>
      <c r="C222" s="70"/>
      <c r="D222" s="70">
        <v>5</v>
      </c>
      <c r="E222" s="84">
        <v>13.5</v>
      </c>
      <c r="F222" s="116">
        <f t="shared" si="3"/>
        <v>5</v>
      </c>
      <c r="G222" s="70"/>
      <c r="H222" s="117"/>
    </row>
    <row r="223" spans="1:8" s="179" customFormat="1" ht="31.5" x14ac:dyDescent="0.25">
      <c r="A223" s="116">
        <v>111</v>
      </c>
      <c r="B223" s="71" t="s">
        <v>878</v>
      </c>
      <c r="C223" s="70"/>
      <c r="D223" s="21">
        <v>1</v>
      </c>
      <c r="E223" s="84">
        <v>12.32</v>
      </c>
      <c r="F223" s="116">
        <f t="shared" si="3"/>
        <v>1</v>
      </c>
      <c r="G223" s="70"/>
      <c r="H223" s="117"/>
    </row>
    <row r="224" spans="1:8" s="179" customFormat="1" ht="31.5" x14ac:dyDescent="0.25">
      <c r="A224" s="116">
        <v>112</v>
      </c>
      <c r="B224" s="72" t="s">
        <v>897</v>
      </c>
      <c r="C224" s="70"/>
      <c r="D224" s="70">
        <v>1</v>
      </c>
      <c r="E224" s="84">
        <v>10.63</v>
      </c>
      <c r="F224" s="116">
        <f t="shared" si="3"/>
        <v>1</v>
      </c>
      <c r="G224" s="70"/>
      <c r="H224" s="117"/>
    </row>
    <row r="225" spans="1:8" s="179" customFormat="1" ht="31.5" x14ac:dyDescent="0.25">
      <c r="A225" s="116">
        <v>113</v>
      </c>
      <c r="B225" s="61" t="s">
        <v>898</v>
      </c>
      <c r="C225" s="70"/>
      <c r="D225" s="70">
        <v>1</v>
      </c>
      <c r="E225" s="84">
        <v>12.76</v>
      </c>
      <c r="F225" s="116">
        <f t="shared" si="3"/>
        <v>1</v>
      </c>
      <c r="G225" s="70"/>
      <c r="H225" s="117"/>
    </row>
    <row r="226" spans="1:8" s="179" customFormat="1" ht="31.5" x14ac:dyDescent="0.25">
      <c r="A226" s="116">
        <v>114</v>
      </c>
      <c r="B226" s="61" t="s">
        <v>898</v>
      </c>
      <c r="C226" s="70"/>
      <c r="D226" s="70">
        <v>1</v>
      </c>
      <c r="E226" s="84">
        <v>14.7</v>
      </c>
      <c r="F226" s="116">
        <f t="shared" si="3"/>
        <v>1</v>
      </c>
      <c r="G226" s="70"/>
      <c r="H226" s="117"/>
    </row>
    <row r="227" spans="1:8" s="179" customFormat="1" ht="47.25" x14ac:dyDescent="0.25">
      <c r="A227" s="116">
        <v>115</v>
      </c>
      <c r="B227" s="61" t="s">
        <v>899</v>
      </c>
      <c r="C227" s="70"/>
      <c r="D227" s="70">
        <v>1</v>
      </c>
      <c r="E227" s="84">
        <v>9.0500000000000007</v>
      </c>
      <c r="F227" s="116">
        <f t="shared" si="3"/>
        <v>1</v>
      </c>
      <c r="G227" s="70"/>
      <c r="H227" s="117"/>
    </row>
    <row r="228" spans="1:8" s="179" customFormat="1" ht="47.25" x14ac:dyDescent="0.25">
      <c r="A228" s="116">
        <v>116</v>
      </c>
      <c r="B228" s="61" t="s">
        <v>899</v>
      </c>
      <c r="C228" s="70"/>
      <c r="D228" s="70">
        <v>1</v>
      </c>
      <c r="E228" s="84">
        <v>9.0500000000000007</v>
      </c>
      <c r="F228" s="116">
        <f t="shared" si="3"/>
        <v>1</v>
      </c>
      <c r="G228" s="70"/>
      <c r="H228" s="117"/>
    </row>
    <row r="229" spans="1:8" s="179" customFormat="1" ht="47.25" x14ac:dyDescent="0.25">
      <c r="A229" s="116">
        <v>117</v>
      </c>
      <c r="B229" s="61" t="s">
        <v>899</v>
      </c>
      <c r="C229" s="70"/>
      <c r="D229" s="70">
        <v>1</v>
      </c>
      <c r="E229" s="84">
        <v>9.0500000000000007</v>
      </c>
      <c r="F229" s="116">
        <f t="shared" si="3"/>
        <v>1</v>
      </c>
      <c r="G229" s="70"/>
      <c r="H229" s="117"/>
    </row>
    <row r="230" spans="1:8" s="179" customFormat="1" x14ac:dyDescent="0.25">
      <c r="A230" s="116">
        <v>118</v>
      </c>
      <c r="B230" s="73" t="s">
        <v>879</v>
      </c>
      <c r="C230" s="70"/>
      <c r="D230" s="74">
        <v>1</v>
      </c>
      <c r="E230" s="84">
        <v>18</v>
      </c>
      <c r="F230" s="116">
        <f t="shared" si="3"/>
        <v>1</v>
      </c>
      <c r="G230" s="70"/>
      <c r="H230" s="117"/>
    </row>
    <row r="231" spans="1:8" s="179" customFormat="1" x14ac:dyDescent="0.25">
      <c r="A231" s="116">
        <v>119</v>
      </c>
      <c r="B231" s="20" t="s">
        <v>880</v>
      </c>
      <c r="C231" s="70"/>
      <c r="D231" s="45">
        <v>1</v>
      </c>
      <c r="E231" s="85">
        <v>14.79</v>
      </c>
      <c r="F231" s="116">
        <f t="shared" si="3"/>
        <v>1</v>
      </c>
      <c r="G231" s="70"/>
      <c r="H231" s="117"/>
    </row>
    <row r="232" spans="1:8" s="179" customFormat="1" x14ac:dyDescent="0.25">
      <c r="A232" s="116">
        <v>120</v>
      </c>
      <c r="B232" s="20" t="s">
        <v>881</v>
      </c>
      <c r="C232" s="70"/>
      <c r="D232" s="45">
        <v>1</v>
      </c>
      <c r="E232" s="77">
        <v>19.690000000000001</v>
      </c>
      <c r="F232" s="116">
        <f t="shared" si="3"/>
        <v>1</v>
      </c>
      <c r="G232" s="70"/>
      <c r="H232" s="117"/>
    </row>
    <row r="233" spans="1:8" s="179" customFormat="1" ht="47.25" x14ac:dyDescent="0.25">
      <c r="A233" s="116">
        <v>121</v>
      </c>
      <c r="B233" s="20" t="s">
        <v>882</v>
      </c>
      <c r="C233" s="70"/>
      <c r="D233" s="45">
        <v>1</v>
      </c>
      <c r="E233" s="85">
        <v>14.79</v>
      </c>
      <c r="F233" s="116">
        <f t="shared" si="3"/>
        <v>1</v>
      </c>
      <c r="G233" s="70"/>
      <c r="H233" s="117"/>
    </row>
    <row r="234" spans="1:8" s="179" customFormat="1" ht="31.5" x14ac:dyDescent="0.25">
      <c r="A234" s="116">
        <v>122</v>
      </c>
      <c r="B234" s="20" t="s">
        <v>883</v>
      </c>
      <c r="C234" s="70"/>
      <c r="D234" s="45">
        <v>1</v>
      </c>
      <c r="E234" s="77">
        <v>10.702999999999999</v>
      </c>
      <c r="F234" s="116">
        <f t="shared" si="3"/>
        <v>1</v>
      </c>
      <c r="G234" s="70"/>
      <c r="H234" s="117"/>
    </row>
    <row r="235" spans="1:8" s="179" customFormat="1" ht="31.5" x14ac:dyDescent="0.25">
      <c r="A235" s="116">
        <v>123</v>
      </c>
      <c r="B235" s="20" t="s">
        <v>884</v>
      </c>
      <c r="C235" s="70"/>
      <c r="D235" s="45">
        <v>1</v>
      </c>
      <c r="E235" s="77">
        <v>23.65</v>
      </c>
      <c r="F235" s="116">
        <f t="shared" si="3"/>
        <v>1</v>
      </c>
      <c r="G235" s="70"/>
      <c r="H235" s="117"/>
    </row>
    <row r="236" spans="1:8" s="179" customFormat="1" ht="31.5" x14ac:dyDescent="0.25">
      <c r="A236" s="116">
        <v>124</v>
      </c>
      <c r="B236" s="62" t="s">
        <v>900</v>
      </c>
      <c r="C236" s="70"/>
      <c r="D236" s="45">
        <v>1</v>
      </c>
      <c r="E236" s="85">
        <v>9.85</v>
      </c>
      <c r="F236" s="116">
        <f t="shared" si="3"/>
        <v>1</v>
      </c>
      <c r="G236" s="70"/>
      <c r="H236" s="117"/>
    </row>
    <row r="237" spans="1:8" s="179" customFormat="1" x14ac:dyDescent="0.25">
      <c r="A237" s="116">
        <v>125</v>
      </c>
      <c r="B237" s="62" t="s">
        <v>901</v>
      </c>
      <c r="C237" s="70"/>
      <c r="D237" s="45">
        <v>1</v>
      </c>
      <c r="E237" s="82">
        <v>7.2</v>
      </c>
      <c r="F237" s="116">
        <f t="shared" si="3"/>
        <v>1</v>
      </c>
      <c r="G237" s="70"/>
      <c r="H237" s="117"/>
    </row>
    <row r="238" spans="1:8" s="179" customFormat="1" x14ac:dyDescent="0.25">
      <c r="A238" s="116">
        <v>126</v>
      </c>
      <c r="B238" s="20" t="s">
        <v>821</v>
      </c>
      <c r="C238" s="70"/>
      <c r="D238" s="45">
        <v>1</v>
      </c>
      <c r="E238" s="77">
        <v>12</v>
      </c>
      <c r="F238" s="116">
        <f t="shared" si="3"/>
        <v>1</v>
      </c>
      <c r="G238" s="70"/>
      <c r="H238" s="117"/>
    </row>
    <row r="239" spans="1:8" s="179" customFormat="1" x14ac:dyDescent="0.25">
      <c r="A239" s="116">
        <v>127</v>
      </c>
      <c r="B239" s="20" t="s">
        <v>811</v>
      </c>
      <c r="C239" s="70"/>
      <c r="D239" s="45">
        <v>1</v>
      </c>
      <c r="E239" s="77">
        <v>14.3</v>
      </c>
      <c r="F239" s="116">
        <f t="shared" si="3"/>
        <v>1</v>
      </c>
      <c r="G239" s="70"/>
      <c r="H239" s="117"/>
    </row>
    <row r="240" spans="1:8" s="179" customFormat="1" x14ac:dyDescent="0.25">
      <c r="A240" s="116">
        <v>128</v>
      </c>
      <c r="B240" s="20" t="s">
        <v>821</v>
      </c>
      <c r="C240" s="70"/>
      <c r="D240" s="45">
        <v>1</v>
      </c>
      <c r="E240" s="77">
        <v>8.8089999999999993</v>
      </c>
      <c r="F240" s="116">
        <f t="shared" si="3"/>
        <v>1</v>
      </c>
      <c r="G240" s="70"/>
      <c r="H240" s="117"/>
    </row>
    <row r="241" spans="1:8" s="179" customFormat="1" x14ac:dyDescent="0.25">
      <c r="A241" s="116">
        <v>129</v>
      </c>
      <c r="B241" s="20" t="s">
        <v>821</v>
      </c>
      <c r="C241" s="70"/>
      <c r="D241" s="45">
        <v>1</v>
      </c>
      <c r="E241" s="77">
        <v>14.79</v>
      </c>
      <c r="F241" s="116">
        <f t="shared" si="3"/>
        <v>1</v>
      </c>
      <c r="G241" s="70"/>
      <c r="H241" s="117"/>
    </row>
    <row r="242" spans="1:8" s="179" customFormat="1" x14ac:dyDescent="0.25">
      <c r="A242" s="116">
        <v>130</v>
      </c>
      <c r="B242" s="20" t="s">
        <v>821</v>
      </c>
      <c r="C242" s="70"/>
      <c r="D242" s="45">
        <v>1</v>
      </c>
      <c r="E242" s="88">
        <v>10.57</v>
      </c>
      <c r="F242" s="116">
        <f t="shared" ref="F242:F305" si="4">D242</f>
        <v>1</v>
      </c>
      <c r="G242" s="70"/>
      <c r="H242" s="117"/>
    </row>
    <row r="243" spans="1:8" s="179" customFormat="1" x14ac:dyDescent="0.25">
      <c r="A243" s="116">
        <v>131</v>
      </c>
      <c r="B243" s="20" t="s">
        <v>821</v>
      </c>
      <c r="C243" s="70"/>
      <c r="D243" s="45">
        <v>1</v>
      </c>
      <c r="E243" s="88">
        <v>5.9249999999999998</v>
      </c>
      <c r="F243" s="116">
        <f t="shared" si="4"/>
        <v>1</v>
      </c>
      <c r="G243" s="70"/>
      <c r="H243" s="117"/>
    </row>
    <row r="244" spans="1:8" s="179" customFormat="1" x14ac:dyDescent="0.25">
      <c r="A244" s="116">
        <v>132</v>
      </c>
      <c r="B244" s="20" t="s">
        <v>885</v>
      </c>
      <c r="C244" s="70"/>
      <c r="D244" s="68">
        <v>1</v>
      </c>
      <c r="E244" s="84">
        <v>5.5949999999999998</v>
      </c>
      <c r="F244" s="116">
        <f t="shared" si="4"/>
        <v>1</v>
      </c>
      <c r="G244" s="70"/>
      <c r="H244" s="117"/>
    </row>
    <row r="245" spans="1:8" s="179" customFormat="1" x14ac:dyDescent="0.25">
      <c r="A245" s="116">
        <v>133</v>
      </c>
      <c r="B245" s="20" t="s">
        <v>886</v>
      </c>
      <c r="C245" s="70"/>
      <c r="D245" s="68">
        <v>1</v>
      </c>
      <c r="E245" s="84">
        <v>7.22</v>
      </c>
      <c r="F245" s="116">
        <f t="shared" si="4"/>
        <v>1</v>
      </c>
      <c r="G245" s="70"/>
      <c r="H245" s="117"/>
    </row>
    <row r="246" spans="1:8" s="180" customFormat="1" x14ac:dyDescent="0.25">
      <c r="A246" s="122" t="s">
        <v>1001</v>
      </c>
      <c r="B246" s="123" t="s">
        <v>204</v>
      </c>
      <c r="C246" s="124"/>
      <c r="D246" s="124"/>
      <c r="E246" s="150"/>
      <c r="F246" s="116">
        <f t="shared" si="4"/>
        <v>0</v>
      </c>
      <c r="G246" s="124"/>
      <c r="H246" s="125"/>
    </row>
    <row r="247" spans="1:8" s="179" customFormat="1" ht="47.25" x14ac:dyDescent="0.25">
      <c r="A247" s="132">
        <v>1</v>
      </c>
      <c r="B247" s="30" t="s">
        <v>71</v>
      </c>
      <c r="C247" s="29" t="s">
        <v>72</v>
      </c>
      <c r="D247" s="133">
        <v>1</v>
      </c>
      <c r="E247" s="148">
        <v>9.66</v>
      </c>
      <c r="F247" s="116">
        <f t="shared" si="4"/>
        <v>1</v>
      </c>
      <c r="G247" s="70"/>
      <c r="H247" s="117"/>
    </row>
    <row r="248" spans="1:8" s="179" customFormat="1" x14ac:dyDescent="0.25">
      <c r="A248" s="132">
        <v>2</v>
      </c>
      <c r="B248" s="30" t="s">
        <v>73</v>
      </c>
      <c r="C248" s="29" t="s">
        <v>5</v>
      </c>
      <c r="D248" s="133">
        <v>1</v>
      </c>
      <c r="E248" s="151">
        <v>6.85</v>
      </c>
      <c r="F248" s="116">
        <f t="shared" si="4"/>
        <v>1</v>
      </c>
      <c r="G248" s="70"/>
      <c r="H248" s="117"/>
    </row>
    <row r="249" spans="1:8" s="179" customFormat="1" ht="31.5" x14ac:dyDescent="0.25">
      <c r="A249" s="132">
        <v>3</v>
      </c>
      <c r="B249" s="30" t="s">
        <v>74</v>
      </c>
      <c r="C249" s="29" t="s">
        <v>5</v>
      </c>
      <c r="D249" s="133">
        <v>1</v>
      </c>
      <c r="E249" s="151">
        <v>15</v>
      </c>
      <c r="F249" s="116">
        <f t="shared" si="4"/>
        <v>1</v>
      </c>
      <c r="G249" s="70"/>
      <c r="H249" s="117"/>
    </row>
    <row r="250" spans="1:8" s="179" customFormat="1" ht="47.25" x14ac:dyDescent="0.25">
      <c r="A250" s="132">
        <v>4</v>
      </c>
      <c r="B250" s="30" t="s">
        <v>75</v>
      </c>
      <c r="C250" s="29" t="s">
        <v>72</v>
      </c>
      <c r="D250" s="133">
        <v>1</v>
      </c>
      <c r="E250" s="151">
        <v>5.85</v>
      </c>
      <c r="F250" s="116">
        <f t="shared" si="4"/>
        <v>1</v>
      </c>
      <c r="G250" s="70"/>
      <c r="H250" s="117"/>
    </row>
    <row r="251" spans="1:8" s="179" customFormat="1" x14ac:dyDescent="0.25">
      <c r="A251" s="132">
        <v>5</v>
      </c>
      <c r="B251" s="30" t="s">
        <v>73</v>
      </c>
      <c r="C251" s="29" t="s">
        <v>5</v>
      </c>
      <c r="D251" s="133">
        <v>1</v>
      </c>
      <c r="E251" s="151">
        <v>6.85</v>
      </c>
      <c r="F251" s="116">
        <f t="shared" si="4"/>
        <v>1</v>
      </c>
      <c r="G251" s="70"/>
      <c r="H251" s="117"/>
    </row>
    <row r="252" spans="1:8" s="179" customFormat="1" ht="141.75" x14ac:dyDescent="0.25">
      <c r="A252" s="132">
        <v>6</v>
      </c>
      <c r="B252" s="30" t="s">
        <v>76</v>
      </c>
      <c r="C252" s="29" t="s">
        <v>72</v>
      </c>
      <c r="D252" s="133">
        <v>1</v>
      </c>
      <c r="E252" s="151">
        <v>14.8</v>
      </c>
      <c r="F252" s="116">
        <f t="shared" si="4"/>
        <v>1</v>
      </c>
      <c r="G252" s="70"/>
      <c r="H252" s="117"/>
    </row>
    <row r="253" spans="1:8" s="179" customFormat="1" x14ac:dyDescent="0.25">
      <c r="A253" s="132">
        <v>7</v>
      </c>
      <c r="B253" s="30" t="s">
        <v>73</v>
      </c>
      <c r="C253" s="29" t="s">
        <v>5</v>
      </c>
      <c r="D253" s="133">
        <v>1</v>
      </c>
      <c r="E253" s="151">
        <v>6.85</v>
      </c>
      <c r="F253" s="116">
        <f t="shared" si="4"/>
        <v>1</v>
      </c>
      <c r="G253" s="70"/>
      <c r="H253" s="117"/>
    </row>
    <row r="254" spans="1:8" s="179" customFormat="1" ht="141.75" x14ac:dyDescent="0.25">
      <c r="A254" s="132">
        <v>8</v>
      </c>
      <c r="B254" s="30" t="s">
        <v>76</v>
      </c>
      <c r="C254" s="29" t="s">
        <v>72</v>
      </c>
      <c r="D254" s="133">
        <v>4</v>
      </c>
      <c r="E254" s="151">
        <v>59.2</v>
      </c>
      <c r="F254" s="116">
        <f t="shared" si="4"/>
        <v>4</v>
      </c>
      <c r="G254" s="70"/>
      <c r="H254" s="117"/>
    </row>
    <row r="255" spans="1:8" s="179" customFormat="1" ht="141.75" x14ac:dyDescent="0.25">
      <c r="A255" s="132">
        <v>9</v>
      </c>
      <c r="B255" s="30" t="s">
        <v>76</v>
      </c>
      <c r="C255" s="29" t="s">
        <v>72</v>
      </c>
      <c r="D255" s="133">
        <v>2</v>
      </c>
      <c r="E255" s="151">
        <v>29.6</v>
      </c>
      <c r="F255" s="116">
        <f t="shared" si="4"/>
        <v>2</v>
      </c>
      <c r="G255" s="70"/>
      <c r="H255" s="117"/>
    </row>
    <row r="256" spans="1:8" s="179" customFormat="1" x14ac:dyDescent="0.25">
      <c r="A256" s="132">
        <v>10</v>
      </c>
      <c r="B256" s="30" t="s">
        <v>77</v>
      </c>
      <c r="C256" s="29" t="s">
        <v>72</v>
      </c>
      <c r="D256" s="133">
        <v>1</v>
      </c>
      <c r="E256" s="151">
        <v>39.35</v>
      </c>
      <c r="F256" s="116">
        <f t="shared" si="4"/>
        <v>1</v>
      </c>
      <c r="G256" s="70"/>
      <c r="H256" s="117"/>
    </row>
    <row r="257" spans="1:8" s="179" customFormat="1" x14ac:dyDescent="0.25">
      <c r="A257" s="132">
        <v>11</v>
      </c>
      <c r="B257" s="30" t="s">
        <v>78</v>
      </c>
      <c r="C257" s="29" t="s">
        <v>5</v>
      </c>
      <c r="D257" s="133">
        <v>2</v>
      </c>
      <c r="E257" s="151">
        <v>39.1</v>
      </c>
      <c r="F257" s="116">
        <f t="shared" si="4"/>
        <v>2</v>
      </c>
      <c r="G257" s="70"/>
      <c r="H257" s="117"/>
    </row>
    <row r="258" spans="1:8" s="179" customFormat="1" ht="47.25" x14ac:dyDescent="0.25">
      <c r="A258" s="132">
        <v>12</v>
      </c>
      <c r="B258" s="30" t="s">
        <v>79</v>
      </c>
      <c r="C258" s="29" t="s">
        <v>5</v>
      </c>
      <c r="D258" s="133">
        <v>1</v>
      </c>
      <c r="E258" s="151">
        <v>26</v>
      </c>
      <c r="F258" s="116">
        <f t="shared" si="4"/>
        <v>1</v>
      </c>
      <c r="G258" s="70"/>
      <c r="H258" s="117"/>
    </row>
    <row r="259" spans="1:8" s="179" customFormat="1" ht="63" x14ac:dyDescent="0.25">
      <c r="A259" s="132">
        <v>13</v>
      </c>
      <c r="B259" s="30" t="s">
        <v>902</v>
      </c>
      <c r="C259" s="29" t="s">
        <v>72</v>
      </c>
      <c r="D259" s="133">
        <v>1</v>
      </c>
      <c r="E259" s="151">
        <v>26.8</v>
      </c>
      <c r="F259" s="116">
        <f t="shared" si="4"/>
        <v>1</v>
      </c>
      <c r="G259" s="70"/>
      <c r="H259" s="117"/>
    </row>
    <row r="260" spans="1:8" s="179" customFormat="1" ht="47.25" x14ac:dyDescent="0.25">
      <c r="A260" s="132">
        <v>14</v>
      </c>
      <c r="B260" s="30" t="s">
        <v>80</v>
      </c>
      <c r="C260" s="29" t="s">
        <v>72</v>
      </c>
      <c r="D260" s="133">
        <v>1</v>
      </c>
      <c r="E260" s="151">
        <v>28.604399999999998</v>
      </c>
      <c r="F260" s="116">
        <f t="shared" si="4"/>
        <v>1</v>
      </c>
      <c r="G260" s="70"/>
      <c r="H260" s="117"/>
    </row>
    <row r="261" spans="1:8" s="179" customFormat="1" ht="31.5" x14ac:dyDescent="0.25">
      <c r="A261" s="132">
        <v>15</v>
      </c>
      <c r="B261" s="30" t="s">
        <v>81</v>
      </c>
      <c r="C261" s="29" t="s">
        <v>72</v>
      </c>
      <c r="D261" s="133">
        <v>1</v>
      </c>
      <c r="E261" s="151">
        <v>13.76</v>
      </c>
      <c r="F261" s="116">
        <f t="shared" si="4"/>
        <v>1</v>
      </c>
      <c r="G261" s="70"/>
      <c r="H261" s="117"/>
    </row>
    <row r="262" spans="1:8" s="179" customFormat="1" ht="78.75" x14ac:dyDescent="0.25">
      <c r="A262" s="132">
        <v>16</v>
      </c>
      <c r="B262" s="30" t="s">
        <v>82</v>
      </c>
      <c r="C262" s="29" t="s">
        <v>72</v>
      </c>
      <c r="D262" s="133">
        <v>1</v>
      </c>
      <c r="E262" s="151">
        <v>17</v>
      </c>
      <c r="F262" s="116">
        <f t="shared" si="4"/>
        <v>1</v>
      </c>
      <c r="G262" s="70"/>
      <c r="H262" s="117"/>
    </row>
    <row r="263" spans="1:8" s="179" customFormat="1" ht="31.5" x14ac:dyDescent="0.25">
      <c r="A263" s="132">
        <v>17</v>
      </c>
      <c r="B263" s="30" t="s">
        <v>83</v>
      </c>
      <c r="C263" s="29" t="s">
        <v>5</v>
      </c>
      <c r="D263" s="133">
        <v>1</v>
      </c>
      <c r="E263" s="151">
        <v>19.5</v>
      </c>
      <c r="F263" s="116">
        <f t="shared" si="4"/>
        <v>1</v>
      </c>
      <c r="G263" s="70"/>
      <c r="H263" s="117"/>
    </row>
    <row r="264" spans="1:8" s="179" customFormat="1" x14ac:dyDescent="0.25">
      <c r="A264" s="132">
        <v>18</v>
      </c>
      <c r="B264" s="30" t="s">
        <v>84</v>
      </c>
      <c r="C264" s="29" t="s">
        <v>5</v>
      </c>
      <c r="D264" s="133">
        <v>1</v>
      </c>
      <c r="E264" s="151">
        <v>11.45</v>
      </c>
      <c r="F264" s="116">
        <f t="shared" si="4"/>
        <v>1</v>
      </c>
      <c r="G264" s="70"/>
      <c r="H264" s="117"/>
    </row>
    <row r="265" spans="1:8" s="179" customFormat="1" x14ac:dyDescent="0.25">
      <c r="A265" s="132">
        <v>19</v>
      </c>
      <c r="B265" s="30" t="s">
        <v>85</v>
      </c>
      <c r="C265" s="29" t="s">
        <v>5</v>
      </c>
      <c r="D265" s="133">
        <v>1</v>
      </c>
      <c r="E265" s="151">
        <v>11.55</v>
      </c>
      <c r="F265" s="116">
        <f t="shared" si="4"/>
        <v>1</v>
      </c>
      <c r="G265" s="70"/>
      <c r="H265" s="117"/>
    </row>
    <row r="266" spans="1:8" s="179" customFormat="1" x14ac:dyDescent="0.25">
      <c r="A266" s="132">
        <v>20</v>
      </c>
      <c r="B266" s="30" t="s">
        <v>78</v>
      </c>
      <c r="C266" s="29" t="s">
        <v>5</v>
      </c>
      <c r="D266" s="133">
        <v>1</v>
      </c>
      <c r="E266" s="151">
        <v>19.55</v>
      </c>
      <c r="F266" s="116">
        <f t="shared" si="4"/>
        <v>1</v>
      </c>
      <c r="G266" s="70"/>
      <c r="H266" s="117"/>
    </row>
    <row r="267" spans="1:8" s="179" customFormat="1" x14ac:dyDescent="0.25">
      <c r="A267" s="132">
        <v>21</v>
      </c>
      <c r="B267" s="30" t="s">
        <v>73</v>
      </c>
      <c r="C267" s="29" t="s">
        <v>5</v>
      </c>
      <c r="D267" s="133">
        <v>1</v>
      </c>
      <c r="E267" s="151">
        <v>6.85</v>
      </c>
      <c r="F267" s="116">
        <f t="shared" si="4"/>
        <v>1</v>
      </c>
      <c r="G267" s="70"/>
      <c r="H267" s="117"/>
    </row>
    <row r="268" spans="1:8" s="179" customFormat="1" x14ac:dyDescent="0.25">
      <c r="A268" s="132">
        <v>22</v>
      </c>
      <c r="B268" s="30" t="s">
        <v>73</v>
      </c>
      <c r="C268" s="29" t="s">
        <v>5</v>
      </c>
      <c r="D268" s="133">
        <v>1</v>
      </c>
      <c r="E268" s="151">
        <v>6.85</v>
      </c>
      <c r="F268" s="116">
        <f t="shared" si="4"/>
        <v>1</v>
      </c>
      <c r="G268" s="70"/>
      <c r="H268" s="117"/>
    </row>
    <row r="269" spans="1:8" s="179" customFormat="1" ht="31.5" x14ac:dyDescent="0.25">
      <c r="A269" s="132">
        <v>23</v>
      </c>
      <c r="B269" s="30" t="s">
        <v>86</v>
      </c>
      <c r="C269" s="29" t="s">
        <v>5</v>
      </c>
      <c r="D269" s="133">
        <v>1</v>
      </c>
      <c r="E269" s="151">
        <v>58.9</v>
      </c>
      <c r="F269" s="116">
        <f t="shared" si="4"/>
        <v>1</v>
      </c>
      <c r="G269" s="70"/>
      <c r="H269" s="117"/>
    </row>
    <row r="270" spans="1:8" s="179" customFormat="1" ht="31.5" x14ac:dyDescent="0.25">
      <c r="A270" s="132">
        <v>24</v>
      </c>
      <c r="B270" s="30" t="s">
        <v>87</v>
      </c>
      <c r="C270" s="29" t="s">
        <v>5</v>
      </c>
      <c r="D270" s="133">
        <v>1</v>
      </c>
      <c r="E270" s="151">
        <v>79.849999999999994</v>
      </c>
      <c r="F270" s="116">
        <f t="shared" si="4"/>
        <v>1</v>
      </c>
      <c r="G270" s="70"/>
      <c r="H270" s="117"/>
    </row>
    <row r="271" spans="1:8" s="179" customFormat="1" x14ac:dyDescent="0.25">
      <c r="A271" s="132">
        <v>25</v>
      </c>
      <c r="B271" s="30" t="s">
        <v>88</v>
      </c>
      <c r="C271" s="29" t="s">
        <v>5</v>
      </c>
      <c r="D271" s="133">
        <v>1</v>
      </c>
      <c r="E271" s="151">
        <v>7.7</v>
      </c>
      <c r="F271" s="116">
        <f t="shared" si="4"/>
        <v>1</v>
      </c>
      <c r="G271" s="70"/>
      <c r="H271" s="117"/>
    </row>
    <row r="272" spans="1:8" s="179" customFormat="1" x14ac:dyDescent="0.25">
      <c r="A272" s="132">
        <v>26</v>
      </c>
      <c r="B272" s="30" t="s">
        <v>89</v>
      </c>
      <c r="C272" s="29" t="s">
        <v>5</v>
      </c>
      <c r="D272" s="133">
        <v>1</v>
      </c>
      <c r="E272" s="151">
        <v>12.8</v>
      </c>
      <c r="F272" s="116">
        <f t="shared" si="4"/>
        <v>1</v>
      </c>
      <c r="G272" s="70"/>
      <c r="H272" s="117"/>
    </row>
    <row r="273" spans="1:8" s="179" customFormat="1" x14ac:dyDescent="0.25">
      <c r="A273" s="132">
        <v>27</v>
      </c>
      <c r="B273" s="30" t="s">
        <v>90</v>
      </c>
      <c r="C273" s="29" t="s">
        <v>5</v>
      </c>
      <c r="D273" s="133">
        <v>1</v>
      </c>
      <c r="E273" s="151">
        <v>16.670000000000002</v>
      </c>
      <c r="F273" s="116">
        <f t="shared" si="4"/>
        <v>1</v>
      </c>
      <c r="G273" s="70"/>
      <c r="H273" s="117"/>
    </row>
    <row r="274" spans="1:8" s="179" customFormat="1" x14ac:dyDescent="0.25">
      <c r="A274" s="132">
        <v>28</v>
      </c>
      <c r="B274" s="30" t="s">
        <v>90</v>
      </c>
      <c r="C274" s="29" t="s">
        <v>5</v>
      </c>
      <c r="D274" s="133">
        <v>1</v>
      </c>
      <c r="E274" s="151">
        <v>16.62</v>
      </c>
      <c r="F274" s="116">
        <f t="shared" si="4"/>
        <v>1</v>
      </c>
      <c r="G274" s="70"/>
      <c r="H274" s="117"/>
    </row>
    <row r="275" spans="1:8" s="179" customFormat="1" ht="31.5" x14ac:dyDescent="0.25">
      <c r="A275" s="132">
        <v>29</v>
      </c>
      <c r="B275" s="30" t="s">
        <v>91</v>
      </c>
      <c r="C275" s="29" t="s">
        <v>5</v>
      </c>
      <c r="D275" s="133">
        <v>1</v>
      </c>
      <c r="E275" s="151">
        <v>14.2</v>
      </c>
      <c r="F275" s="116">
        <f t="shared" si="4"/>
        <v>1</v>
      </c>
      <c r="G275" s="70"/>
      <c r="H275" s="117"/>
    </row>
    <row r="276" spans="1:8" s="179" customFormat="1" ht="47.25" x14ac:dyDescent="0.25">
      <c r="A276" s="132">
        <v>30</v>
      </c>
      <c r="B276" s="28" t="s">
        <v>903</v>
      </c>
      <c r="C276" s="29" t="s">
        <v>72</v>
      </c>
      <c r="D276" s="133">
        <v>4</v>
      </c>
      <c r="E276" s="151">
        <v>59.2</v>
      </c>
      <c r="F276" s="116">
        <f t="shared" si="4"/>
        <v>4</v>
      </c>
      <c r="G276" s="70"/>
      <c r="H276" s="117"/>
    </row>
    <row r="277" spans="1:8" s="179" customFormat="1" ht="47.25" x14ac:dyDescent="0.25">
      <c r="A277" s="132">
        <v>31</v>
      </c>
      <c r="B277" s="28" t="s">
        <v>903</v>
      </c>
      <c r="C277" s="29" t="s">
        <v>72</v>
      </c>
      <c r="D277" s="133">
        <v>4</v>
      </c>
      <c r="E277" s="151">
        <v>59.2</v>
      </c>
      <c r="F277" s="116">
        <f t="shared" si="4"/>
        <v>4</v>
      </c>
      <c r="G277" s="70"/>
      <c r="H277" s="117"/>
    </row>
    <row r="278" spans="1:8" s="179" customFormat="1" ht="78.75" x14ac:dyDescent="0.25">
      <c r="A278" s="132">
        <v>32</v>
      </c>
      <c r="B278" s="28" t="s">
        <v>92</v>
      </c>
      <c r="C278" s="29" t="s">
        <v>72</v>
      </c>
      <c r="D278" s="133">
        <v>1</v>
      </c>
      <c r="E278" s="151">
        <v>14.6</v>
      </c>
      <c r="F278" s="116">
        <f t="shared" si="4"/>
        <v>1</v>
      </c>
      <c r="G278" s="70"/>
      <c r="H278" s="117"/>
    </row>
    <row r="279" spans="1:8" s="179" customFormat="1" ht="31.5" x14ac:dyDescent="0.25">
      <c r="A279" s="132">
        <v>33</v>
      </c>
      <c r="B279" s="28" t="s">
        <v>93</v>
      </c>
      <c r="C279" s="29" t="s">
        <v>7</v>
      </c>
      <c r="D279" s="133">
        <v>1</v>
      </c>
      <c r="E279" s="151">
        <v>11</v>
      </c>
      <c r="F279" s="116">
        <f t="shared" si="4"/>
        <v>1</v>
      </c>
      <c r="G279" s="70"/>
      <c r="H279" s="117"/>
    </row>
    <row r="280" spans="1:8" s="179" customFormat="1" x14ac:dyDescent="0.25">
      <c r="A280" s="132">
        <v>34</v>
      </c>
      <c r="B280" s="28" t="s">
        <v>94</v>
      </c>
      <c r="C280" s="29" t="s">
        <v>5</v>
      </c>
      <c r="D280" s="133">
        <v>1</v>
      </c>
      <c r="E280" s="151">
        <v>7</v>
      </c>
      <c r="F280" s="116">
        <f t="shared" si="4"/>
        <v>1</v>
      </c>
      <c r="G280" s="70"/>
      <c r="H280" s="117"/>
    </row>
    <row r="281" spans="1:8" s="179" customFormat="1" ht="31.5" x14ac:dyDescent="0.25">
      <c r="A281" s="132">
        <v>35</v>
      </c>
      <c r="B281" s="28" t="s">
        <v>95</v>
      </c>
      <c r="C281" s="29" t="s">
        <v>72</v>
      </c>
      <c r="D281" s="133">
        <v>1</v>
      </c>
      <c r="E281" s="151">
        <v>5.85</v>
      </c>
      <c r="F281" s="116">
        <f t="shared" si="4"/>
        <v>1</v>
      </c>
      <c r="G281" s="70"/>
      <c r="H281" s="117"/>
    </row>
    <row r="282" spans="1:8" s="179" customFormat="1" x14ac:dyDescent="0.25">
      <c r="A282" s="132">
        <v>36</v>
      </c>
      <c r="B282" s="28" t="s">
        <v>73</v>
      </c>
      <c r="C282" s="29" t="s">
        <v>96</v>
      </c>
      <c r="D282" s="133">
        <v>1</v>
      </c>
      <c r="E282" s="151">
        <v>6.85</v>
      </c>
      <c r="F282" s="116">
        <f t="shared" si="4"/>
        <v>1</v>
      </c>
      <c r="G282" s="70"/>
      <c r="H282" s="117"/>
    </row>
    <row r="283" spans="1:8" s="179" customFormat="1" ht="141.75" x14ac:dyDescent="0.25">
      <c r="A283" s="132">
        <v>37</v>
      </c>
      <c r="B283" s="28" t="s">
        <v>76</v>
      </c>
      <c r="C283" s="29" t="s">
        <v>72</v>
      </c>
      <c r="D283" s="133">
        <v>1</v>
      </c>
      <c r="E283" s="151">
        <v>14.8</v>
      </c>
      <c r="F283" s="116">
        <f t="shared" si="4"/>
        <v>1</v>
      </c>
      <c r="G283" s="70"/>
      <c r="H283" s="117"/>
    </row>
    <row r="284" spans="1:8" s="179" customFormat="1" ht="63" x14ac:dyDescent="0.25">
      <c r="A284" s="132">
        <v>38</v>
      </c>
      <c r="B284" s="28" t="s">
        <v>97</v>
      </c>
      <c r="C284" s="29" t="s">
        <v>72</v>
      </c>
      <c r="D284" s="103">
        <v>1</v>
      </c>
      <c r="E284" s="83">
        <v>10</v>
      </c>
      <c r="F284" s="116">
        <f t="shared" si="4"/>
        <v>1</v>
      </c>
      <c r="G284" s="70"/>
      <c r="H284" s="117"/>
    </row>
    <row r="285" spans="1:8" s="179" customFormat="1" ht="94.5" x14ac:dyDescent="0.25">
      <c r="A285" s="132">
        <v>39</v>
      </c>
      <c r="B285" s="28" t="s">
        <v>98</v>
      </c>
      <c r="C285" s="29" t="s">
        <v>72</v>
      </c>
      <c r="D285" s="103">
        <v>1</v>
      </c>
      <c r="E285" s="83">
        <v>10</v>
      </c>
      <c r="F285" s="116">
        <f t="shared" si="4"/>
        <v>1</v>
      </c>
      <c r="G285" s="70"/>
      <c r="H285" s="117"/>
    </row>
    <row r="286" spans="1:8" s="179" customFormat="1" ht="110.25" x14ac:dyDescent="0.25">
      <c r="A286" s="132">
        <v>40</v>
      </c>
      <c r="B286" s="28" t="s">
        <v>99</v>
      </c>
      <c r="C286" s="29" t="s">
        <v>72</v>
      </c>
      <c r="D286" s="103">
        <v>1</v>
      </c>
      <c r="E286" s="83">
        <v>14.282500000000001</v>
      </c>
      <c r="F286" s="116">
        <f t="shared" si="4"/>
        <v>1</v>
      </c>
      <c r="G286" s="70"/>
      <c r="H286" s="117"/>
    </row>
    <row r="287" spans="1:8" s="179" customFormat="1" ht="110.25" x14ac:dyDescent="0.25">
      <c r="A287" s="132">
        <v>41</v>
      </c>
      <c r="B287" s="28" t="s">
        <v>99</v>
      </c>
      <c r="C287" s="29" t="s">
        <v>72</v>
      </c>
      <c r="D287" s="103">
        <v>1</v>
      </c>
      <c r="E287" s="83">
        <v>14.282500000000001</v>
      </c>
      <c r="F287" s="116">
        <f t="shared" si="4"/>
        <v>1</v>
      </c>
      <c r="G287" s="70"/>
      <c r="H287" s="117"/>
    </row>
    <row r="288" spans="1:8" s="179" customFormat="1" ht="110.25" x14ac:dyDescent="0.25">
      <c r="A288" s="132">
        <v>42</v>
      </c>
      <c r="B288" s="28" t="s">
        <v>99</v>
      </c>
      <c r="C288" s="29" t="s">
        <v>72</v>
      </c>
      <c r="D288" s="103">
        <v>1</v>
      </c>
      <c r="E288" s="83">
        <v>14.282500000000001</v>
      </c>
      <c r="F288" s="116">
        <f t="shared" si="4"/>
        <v>1</v>
      </c>
      <c r="G288" s="70"/>
      <c r="H288" s="117"/>
    </row>
    <row r="289" spans="1:8" s="179" customFormat="1" ht="78.75" x14ac:dyDescent="0.25">
      <c r="A289" s="132">
        <v>43</v>
      </c>
      <c r="B289" s="30" t="s">
        <v>100</v>
      </c>
      <c r="C289" s="29" t="s">
        <v>72</v>
      </c>
      <c r="D289" s="103">
        <v>1</v>
      </c>
      <c r="E289" s="83">
        <v>14.282500000000001</v>
      </c>
      <c r="F289" s="116">
        <f t="shared" si="4"/>
        <v>1</v>
      </c>
      <c r="G289" s="70"/>
      <c r="H289" s="117"/>
    </row>
    <row r="290" spans="1:8" s="179" customFormat="1" ht="78.75" x14ac:dyDescent="0.25">
      <c r="A290" s="132">
        <v>44</v>
      </c>
      <c r="B290" s="28" t="s">
        <v>101</v>
      </c>
      <c r="C290" s="29" t="s">
        <v>5</v>
      </c>
      <c r="D290" s="103">
        <v>1</v>
      </c>
      <c r="E290" s="83">
        <v>78.8</v>
      </c>
      <c r="F290" s="116">
        <f t="shared" si="4"/>
        <v>1</v>
      </c>
      <c r="G290" s="70"/>
      <c r="H290" s="117"/>
    </row>
    <row r="291" spans="1:8" s="179" customFormat="1" x14ac:dyDescent="0.25">
      <c r="A291" s="132">
        <v>45</v>
      </c>
      <c r="B291" s="31" t="s">
        <v>102</v>
      </c>
      <c r="C291" s="103" t="s">
        <v>72</v>
      </c>
      <c r="D291" s="103">
        <v>1</v>
      </c>
      <c r="E291" s="83">
        <v>13</v>
      </c>
      <c r="F291" s="116">
        <f t="shared" si="4"/>
        <v>1</v>
      </c>
      <c r="G291" s="70"/>
      <c r="H291" s="117"/>
    </row>
    <row r="292" spans="1:8" s="179" customFormat="1" x14ac:dyDescent="0.25">
      <c r="A292" s="132">
        <v>46</v>
      </c>
      <c r="B292" s="31" t="s">
        <v>103</v>
      </c>
      <c r="C292" s="103" t="s">
        <v>72</v>
      </c>
      <c r="D292" s="103">
        <v>1</v>
      </c>
      <c r="E292" s="83">
        <v>19.135999999999999</v>
      </c>
      <c r="F292" s="116">
        <f t="shared" si="4"/>
        <v>1</v>
      </c>
      <c r="G292" s="70"/>
      <c r="H292" s="117"/>
    </row>
    <row r="293" spans="1:8" s="179" customFormat="1" x14ac:dyDescent="0.25">
      <c r="A293" s="132">
        <v>47</v>
      </c>
      <c r="B293" s="31" t="s">
        <v>104</v>
      </c>
      <c r="C293" s="103" t="s">
        <v>72</v>
      </c>
      <c r="D293" s="103">
        <v>1</v>
      </c>
      <c r="E293" s="83">
        <v>10.77</v>
      </c>
      <c r="F293" s="116">
        <f t="shared" si="4"/>
        <v>1</v>
      </c>
      <c r="G293" s="70"/>
      <c r="H293" s="117"/>
    </row>
    <row r="294" spans="1:8" s="179" customFormat="1" x14ac:dyDescent="0.25">
      <c r="A294" s="132">
        <v>48</v>
      </c>
      <c r="B294" s="31" t="s">
        <v>105</v>
      </c>
      <c r="C294" s="103" t="s">
        <v>72</v>
      </c>
      <c r="D294" s="103">
        <v>1</v>
      </c>
      <c r="E294" s="83">
        <v>10.4</v>
      </c>
      <c r="F294" s="116">
        <f t="shared" si="4"/>
        <v>1</v>
      </c>
      <c r="G294" s="70"/>
      <c r="H294" s="117"/>
    </row>
    <row r="295" spans="1:8" s="179" customFormat="1" x14ac:dyDescent="0.25">
      <c r="A295" s="132">
        <v>49</v>
      </c>
      <c r="B295" s="28" t="s">
        <v>106</v>
      </c>
      <c r="C295" s="29" t="s">
        <v>5</v>
      </c>
      <c r="D295" s="103">
        <v>1</v>
      </c>
      <c r="E295" s="83">
        <v>12.8</v>
      </c>
      <c r="F295" s="116">
        <f t="shared" si="4"/>
        <v>1</v>
      </c>
      <c r="G295" s="70"/>
      <c r="H295" s="117"/>
    </row>
    <row r="296" spans="1:8" s="179" customFormat="1" x14ac:dyDescent="0.25">
      <c r="A296" s="132">
        <v>50</v>
      </c>
      <c r="B296" s="28" t="s">
        <v>107</v>
      </c>
      <c r="C296" s="103" t="s">
        <v>72</v>
      </c>
      <c r="D296" s="103">
        <v>1</v>
      </c>
      <c r="E296" s="83">
        <v>15</v>
      </c>
      <c r="F296" s="116">
        <f t="shared" si="4"/>
        <v>1</v>
      </c>
      <c r="G296" s="70"/>
      <c r="H296" s="117"/>
    </row>
    <row r="297" spans="1:8" s="179" customFormat="1" x14ac:dyDescent="0.25">
      <c r="A297" s="134" t="s">
        <v>42</v>
      </c>
      <c r="B297" s="135" t="s">
        <v>108</v>
      </c>
      <c r="C297" s="136"/>
      <c r="D297" s="134"/>
      <c r="E297" s="152"/>
      <c r="F297" s="116">
        <f t="shared" si="4"/>
        <v>0</v>
      </c>
      <c r="G297" s="70"/>
      <c r="H297" s="117"/>
    </row>
    <row r="298" spans="1:8" s="179" customFormat="1" ht="31.5" x14ac:dyDescent="0.25">
      <c r="A298" s="103">
        <v>51</v>
      </c>
      <c r="B298" s="28" t="s">
        <v>109</v>
      </c>
      <c r="C298" s="29" t="s">
        <v>72</v>
      </c>
      <c r="D298" s="133">
        <v>1</v>
      </c>
      <c r="E298" s="151">
        <v>160.0489</v>
      </c>
      <c r="F298" s="116">
        <f t="shared" si="4"/>
        <v>1</v>
      </c>
      <c r="G298" s="70"/>
      <c r="H298" s="117"/>
    </row>
    <row r="299" spans="1:8" s="179" customFormat="1" x14ac:dyDescent="0.25">
      <c r="A299" s="103">
        <v>52</v>
      </c>
      <c r="B299" s="28" t="s">
        <v>110</v>
      </c>
      <c r="C299" s="29" t="s">
        <v>5</v>
      </c>
      <c r="D299" s="133">
        <v>4</v>
      </c>
      <c r="E299" s="151">
        <v>54.823999999999998</v>
      </c>
      <c r="F299" s="116">
        <f t="shared" si="4"/>
        <v>4</v>
      </c>
      <c r="G299" s="70"/>
      <c r="H299" s="117"/>
    </row>
    <row r="300" spans="1:8" s="179" customFormat="1" ht="31.5" x14ac:dyDescent="0.25">
      <c r="A300" s="103">
        <v>53</v>
      </c>
      <c r="B300" s="28" t="s">
        <v>111</v>
      </c>
      <c r="C300" s="29" t="s">
        <v>5</v>
      </c>
      <c r="D300" s="133">
        <v>4</v>
      </c>
      <c r="E300" s="151">
        <v>34.54</v>
      </c>
      <c r="F300" s="116">
        <f t="shared" si="4"/>
        <v>4</v>
      </c>
      <c r="G300" s="70"/>
      <c r="H300" s="117"/>
    </row>
    <row r="301" spans="1:8" s="179" customFormat="1" ht="31.5" x14ac:dyDescent="0.25">
      <c r="A301" s="103">
        <v>54</v>
      </c>
      <c r="B301" s="28" t="s">
        <v>112</v>
      </c>
      <c r="C301" s="29" t="s">
        <v>5</v>
      </c>
      <c r="D301" s="133">
        <v>4</v>
      </c>
      <c r="E301" s="151">
        <v>30.8</v>
      </c>
      <c r="F301" s="116">
        <f t="shared" si="4"/>
        <v>4</v>
      </c>
      <c r="G301" s="70"/>
      <c r="H301" s="117"/>
    </row>
    <row r="302" spans="1:8" s="179" customFormat="1" ht="31.5" x14ac:dyDescent="0.25">
      <c r="A302" s="103">
        <v>55</v>
      </c>
      <c r="B302" s="28" t="s">
        <v>113</v>
      </c>
      <c r="C302" s="29" t="s">
        <v>5</v>
      </c>
      <c r="D302" s="133">
        <v>4</v>
      </c>
      <c r="E302" s="151">
        <v>94</v>
      </c>
      <c r="F302" s="116">
        <f t="shared" si="4"/>
        <v>4</v>
      </c>
      <c r="G302" s="70"/>
      <c r="H302" s="117"/>
    </row>
    <row r="303" spans="1:8" s="179" customFormat="1" ht="63" x14ac:dyDescent="0.25">
      <c r="A303" s="103">
        <v>56</v>
      </c>
      <c r="B303" s="28" t="s">
        <v>114</v>
      </c>
      <c r="C303" s="29" t="s">
        <v>72</v>
      </c>
      <c r="D303" s="133">
        <v>2</v>
      </c>
      <c r="E303" s="151">
        <v>1302.6815999999999</v>
      </c>
      <c r="F303" s="116">
        <f t="shared" si="4"/>
        <v>2</v>
      </c>
      <c r="G303" s="70"/>
      <c r="H303" s="117"/>
    </row>
    <row r="304" spans="1:8" s="179" customFormat="1" ht="31.5" x14ac:dyDescent="0.25">
      <c r="A304" s="103">
        <v>57</v>
      </c>
      <c r="B304" s="28" t="s">
        <v>115</v>
      </c>
      <c r="C304" s="29" t="s">
        <v>5</v>
      </c>
      <c r="D304" s="133">
        <v>1</v>
      </c>
      <c r="E304" s="151">
        <v>14.95</v>
      </c>
      <c r="F304" s="116">
        <f t="shared" si="4"/>
        <v>1</v>
      </c>
      <c r="G304" s="70"/>
      <c r="H304" s="117"/>
    </row>
    <row r="305" spans="1:8" s="179" customFormat="1" ht="63" x14ac:dyDescent="0.25">
      <c r="A305" s="103">
        <v>58</v>
      </c>
      <c r="B305" s="28" t="s">
        <v>116</v>
      </c>
      <c r="C305" s="29" t="s">
        <v>5</v>
      </c>
      <c r="D305" s="133">
        <v>1</v>
      </c>
      <c r="E305" s="151">
        <v>955.9</v>
      </c>
      <c r="F305" s="116">
        <f t="shared" si="4"/>
        <v>1</v>
      </c>
      <c r="G305" s="70"/>
      <c r="H305" s="117"/>
    </row>
    <row r="306" spans="1:8" s="179" customFormat="1" x14ac:dyDescent="0.25">
      <c r="A306" s="103">
        <v>59</v>
      </c>
      <c r="B306" s="28" t="s">
        <v>117</v>
      </c>
      <c r="C306" s="29" t="s">
        <v>5</v>
      </c>
      <c r="D306" s="133">
        <v>2</v>
      </c>
      <c r="E306" s="151">
        <v>135.27359999999999</v>
      </c>
      <c r="F306" s="116">
        <f t="shared" ref="F306:F310" si="5">D306</f>
        <v>2</v>
      </c>
      <c r="G306" s="70"/>
      <c r="H306" s="117"/>
    </row>
    <row r="307" spans="1:8" s="179" customFormat="1" ht="47.25" x14ac:dyDescent="0.25">
      <c r="A307" s="103">
        <v>60</v>
      </c>
      <c r="B307" s="28" t="s">
        <v>118</v>
      </c>
      <c r="C307" s="29" t="s">
        <v>72</v>
      </c>
      <c r="D307" s="133">
        <v>1</v>
      </c>
      <c r="E307" s="151">
        <v>570</v>
      </c>
      <c r="F307" s="116">
        <f t="shared" si="5"/>
        <v>1</v>
      </c>
      <c r="G307" s="70"/>
      <c r="H307" s="117"/>
    </row>
    <row r="308" spans="1:8" s="179" customFormat="1" x14ac:dyDescent="0.25">
      <c r="A308" s="103">
        <v>61</v>
      </c>
      <c r="B308" s="28" t="s">
        <v>119</v>
      </c>
      <c r="C308" s="29" t="s">
        <v>72</v>
      </c>
      <c r="D308" s="133">
        <v>1</v>
      </c>
      <c r="E308" s="151">
        <v>11.5962</v>
      </c>
      <c r="F308" s="116">
        <f t="shared" si="5"/>
        <v>1</v>
      </c>
      <c r="G308" s="70"/>
      <c r="H308" s="117"/>
    </row>
    <row r="309" spans="1:8" s="179" customFormat="1" x14ac:dyDescent="0.25">
      <c r="A309" s="103">
        <v>62</v>
      </c>
      <c r="B309" s="28" t="s">
        <v>120</v>
      </c>
      <c r="C309" s="29" t="s">
        <v>72</v>
      </c>
      <c r="D309" s="133">
        <v>1</v>
      </c>
      <c r="E309" s="151">
        <v>269.81349999999998</v>
      </c>
      <c r="F309" s="116">
        <f t="shared" si="5"/>
        <v>1</v>
      </c>
      <c r="G309" s="70"/>
      <c r="H309" s="117"/>
    </row>
    <row r="310" spans="1:8" s="179" customFormat="1" ht="47.25" x14ac:dyDescent="0.25">
      <c r="A310" s="103">
        <v>63</v>
      </c>
      <c r="B310" s="28" t="s">
        <v>121</v>
      </c>
      <c r="C310" s="29" t="s">
        <v>72</v>
      </c>
      <c r="D310" s="133">
        <v>1</v>
      </c>
      <c r="E310" s="151">
        <v>541.20000000000005</v>
      </c>
      <c r="F310" s="116">
        <f t="shared" si="5"/>
        <v>1</v>
      </c>
      <c r="G310" s="70"/>
      <c r="H310" s="117"/>
    </row>
    <row r="311" spans="1:8" ht="31.5" x14ac:dyDescent="0.25">
      <c r="A311" s="103">
        <v>64</v>
      </c>
      <c r="B311" s="28" t="s">
        <v>122</v>
      </c>
      <c r="C311" s="29" t="s">
        <v>72</v>
      </c>
      <c r="D311" s="133">
        <v>1</v>
      </c>
      <c r="E311" s="151">
        <v>95.754999999999995</v>
      </c>
      <c r="F311" s="21">
        <v>2</v>
      </c>
      <c r="G311" s="21"/>
      <c r="H311" s="26"/>
    </row>
    <row r="312" spans="1:8" ht="31.5" x14ac:dyDescent="0.25">
      <c r="A312" s="103">
        <v>65</v>
      </c>
      <c r="B312" s="28" t="s">
        <v>123</v>
      </c>
      <c r="C312" s="29" t="s">
        <v>5</v>
      </c>
      <c r="D312" s="133">
        <v>4</v>
      </c>
      <c r="E312" s="151">
        <v>198.19800000000001</v>
      </c>
      <c r="F312" s="21">
        <v>2</v>
      </c>
      <c r="G312" s="21"/>
      <c r="H312" s="26"/>
    </row>
    <row r="313" spans="1:8" x14ac:dyDescent="0.25">
      <c r="A313" s="103">
        <v>66</v>
      </c>
      <c r="B313" s="28" t="s">
        <v>124</v>
      </c>
      <c r="C313" s="29" t="s">
        <v>5</v>
      </c>
      <c r="D313" s="133">
        <v>1</v>
      </c>
      <c r="E313" s="151">
        <v>35.637799999999999</v>
      </c>
      <c r="F313" s="21">
        <v>1</v>
      </c>
      <c r="G313" s="21"/>
      <c r="H313" s="26"/>
    </row>
    <row r="314" spans="1:8" ht="31.5" x14ac:dyDescent="0.25">
      <c r="A314" s="103">
        <v>67</v>
      </c>
      <c r="B314" s="28" t="s">
        <v>125</v>
      </c>
      <c r="C314" s="29" t="s">
        <v>5</v>
      </c>
      <c r="D314" s="133">
        <v>1</v>
      </c>
      <c r="E314" s="151">
        <v>77.303600000000003</v>
      </c>
      <c r="F314" s="21">
        <v>1</v>
      </c>
      <c r="G314" s="21"/>
      <c r="H314" s="26"/>
    </row>
    <row r="315" spans="1:8" x14ac:dyDescent="0.25">
      <c r="A315" s="103">
        <v>68</v>
      </c>
      <c r="B315" s="28" t="s">
        <v>126</v>
      </c>
      <c r="C315" s="29" t="s">
        <v>5</v>
      </c>
      <c r="D315" s="133">
        <v>1</v>
      </c>
      <c r="E315" s="151">
        <v>29.162099999999999</v>
      </c>
      <c r="F315" s="21">
        <v>1</v>
      </c>
      <c r="G315" s="21"/>
      <c r="H315" s="26"/>
    </row>
    <row r="316" spans="1:8" ht="94.5" x14ac:dyDescent="0.25">
      <c r="A316" s="103">
        <v>69</v>
      </c>
      <c r="B316" s="28" t="s">
        <v>127</v>
      </c>
      <c r="C316" s="29" t="s">
        <v>5</v>
      </c>
      <c r="D316" s="133">
        <v>2</v>
      </c>
      <c r="E316" s="151">
        <v>88.783199999999994</v>
      </c>
      <c r="F316" s="21">
        <v>1</v>
      </c>
      <c r="G316" s="21"/>
      <c r="H316" s="26"/>
    </row>
    <row r="317" spans="1:8" ht="63" x14ac:dyDescent="0.25">
      <c r="A317" s="103">
        <v>70</v>
      </c>
      <c r="B317" s="28" t="s">
        <v>128</v>
      </c>
      <c r="C317" s="29" t="s">
        <v>72</v>
      </c>
      <c r="D317" s="133">
        <v>1</v>
      </c>
      <c r="E317" s="151">
        <v>23.594999999999999</v>
      </c>
      <c r="F317" s="21">
        <v>1</v>
      </c>
      <c r="G317" s="21"/>
      <c r="H317" s="26"/>
    </row>
    <row r="318" spans="1:8" ht="78.75" x14ac:dyDescent="0.25">
      <c r="A318" s="103">
        <v>71</v>
      </c>
      <c r="B318" s="28" t="s">
        <v>129</v>
      </c>
      <c r="C318" s="29" t="s">
        <v>72</v>
      </c>
      <c r="D318" s="133">
        <v>1</v>
      </c>
      <c r="E318" s="151">
        <v>33</v>
      </c>
      <c r="F318" s="21">
        <v>2</v>
      </c>
      <c r="G318" s="21"/>
      <c r="H318" s="26"/>
    </row>
    <row r="319" spans="1:8" ht="31.5" x14ac:dyDescent="0.25">
      <c r="A319" s="103">
        <v>72</v>
      </c>
      <c r="B319" s="28" t="s">
        <v>130</v>
      </c>
      <c r="C319" s="29" t="s">
        <v>72</v>
      </c>
      <c r="D319" s="133">
        <v>1</v>
      </c>
      <c r="E319" s="151">
        <v>98.12</v>
      </c>
      <c r="F319" s="21">
        <v>4</v>
      </c>
      <c r="G319" s="21"/>
      <c r="H319" s="26"/>
    </row>
    <row r="320" spans="1:8" ht="47.25" x14ac:dyDescent="0.25">
      <c r="A320" s="103">
        <v>73</v>
      </c>
      <c r="B320" s="28" t="s">
        <v>131</v>
      </c>
      <c r="C320" s="29" t="s">
        <v>5</v>
      </c>
      <c r="D320" s="133">
        <v>1</v>
      </c>
      <c r="E320" s="151">
        <v>228.30885000000001</v>
      </c>
      <c r="F320" s="21">
        <v>5</v>
      </c>
      <c r="G320" s="21"/>
      <c r="H320" s="26"/>
    </row>
    <row r="321" spans="1:8" ht="63" x14ac:dyDescent="0.25">
      <c r="A321" s="103">
        <v>74</v>
      </c>
      <c r="B321" s="28" t="s">
        <v>132</v>
      </c>
      <c r="C321" s="29" t="s">
        <v>5</v>
      </c>
      <c r="D321" s="133">
        <v>1</v>
      </c>
      <c r="E321" s="151">
        <v>508.12630000000001</v>
      </c>
      <c r="F321" s="21">
        <v>3</v>
      </c>
      <c r="G321" s="21"/>
      <c r="H321" s="26"/>
    </row>
    <row r="322" spans="1:8" ht="47.25" x14ac:dyDescent="0.25">
      <c r="A322" s="103">
        <v>75</v>
      </c>
      <c r="B322" s="28" t="s">
        <v>133</v>
      </c>
      <c r="C322" s="29" t="s">
        <v>5</v>
      </c>
      <c r="D322" s="133">
        <v>4</v>
      </c>
      <c r="E322" s="151">
        <v>2916.7775999999999</v>
      </c>
      <c r="F322" s="21">
        <v>1</v>
      </c>
      <c r="G322" s="21"/>
      <c r="H322" s="26"/>
    </row>
    <row r="323" spans="1:8" ht="47.25" x14ac:dyDescent="0.25">
      <c r="A323" s="103">
        <v>76</v>
      </c>
      <c r="B323" s="28" t="s">
        <v>134</v>
      </c>
      <c r="C323" s="29" t="s">
        <v>5</v>
      </c>
      <c r="D323" s="133">
        <v>1</v>
      </c>
      <c r="E323" s="151">
        <v>456.72</v>
      </c>
      <c r="F323" s="177">
        <f>D323</f>
        <v>1</v>
      </c>
      <c r="G323" s="21"/>
      <c r="H323" s="26"/>
    </row>
    <row r="324" spans="1:8" ht="47.25" x14ac:dyDescent="0.25">
      <c r="A324" s="103">
        <v>77</v>
      </c>
      <c r="B324" s="28" t="s">
        <v>135</v>
      </c>
      <c r="C324" s="29" t="s">
        <v>5</v>
      </c>
      <c r="D324" s="133">
        <v>1</v>
      </c>
      <c r="E324" s="151">
        <v>456.72</v>
      </c>
      <c r="F324" s="177">
        <f t="shared" ref="F324:F349" si="6">D324</f>
        <v>1</v>
      </c>
      <c r="G324" s="21"/>
      <c r="H324" s="26"/>
    </row>
    <row r="325" spans="1:8" ht="78.75" x14ac:dyDescent="0.25">
      <c r="A325" s="103">
        <v>78</v>
      </c>
      <c r="B325" s="28" t="s">
        <v>136</v>
      </c>
      <c r="C325" s="29" t="s">
        <v>5</v>
      </c>
      <c r="D325" s="133">
        <v>1</v>
      </c>
      <c r="E325" s="151">
        <v>558</v>
      </c>
      <c r="F325" s="177">
        <f t="shared" si="6"/>
        <v>1</v>
      </c>
      <c r="G325" s="21"/>
      <c r="H325" s="26"/>
    </row>
    <row r="326" spans="1:8" ht="78.75" x14ac:dyDescent="0.25">
      <c r="A326" s="103">
        <v>79</v>
      </c>
      <c r="B326" s="28" t="s">
        <v>137</v>
      </c>
      <c r="C326" s="29" t="s">
        <v>5</v>
      </c>
      <c r="D326" s="133">
        <v>1</v>
      </c>
      <c r="E326" s="151">
        <v>558</v>
      </c>
      <c r="F326" s="177">
        <f t="shared" si="6"/>
        <v>1</v>
      </c>
      <c r="G326" s="21"/>
      <c r="H326" s="26"/>
    </row>
    <row r="327" spans="1:8" ht="47.25" x14ac:dyDescent="0.25">
      <c r="A327" s="103">
        <v>80</v>
      </c>
      <c r="B327" s="28" t="s">
        <v>138</v>
      </c>
      <c r="C327" s="29" t="s">
        <v>5</v>
      </c>
      <c r="D327" s="133">
        <v>1</v>
      </c>
      <c r="E327" s="151">
        <v>547.79999999999995</v>
      </c>
      <c r="F327" s="177">
        <f t="shared" si="6"/>
        <v>1</v>
      </c>
      <c r="G327" s="21"/>
      <c r="H327" s="26"/>
    </row>
    <row r="328" spans="1:8" ht="47.25" x14ac:dyDescent="0.25">
      <c r="A328" s="103">
        <v>81</v>
      </c>
      <c r="B328" s="28" t="s">
        <v>139</v>
      </c>
      <c r="C328" s="29" t="s">
        <v>5</v>
      </c>
      <c r="D328" s="133">
        <v>1</v>
      </c>
      <c r="E328" s="151">
        <v>547.79999999999995</v>
      </c>
      <c r="F328" s="177">
        <f t="shared" si="6"/>
        <v>1</v>
      </c>
      <c r="G328" s="21"/>
      <c r="H328" s="26"/>
    </row>
    <row r="329" spans="1:8" ht="31.5" x14ac:dyDescent="0.25">
      <c r="A329" s="103">
        <v>82</v>
      </c>
      <c r="B329" s="28" t="s">
        <v>140</v>
      </c>
      <c r="C329" s="29" t="s">
        <v>5</v>
      </c>
      <c r="D329" s="133">
        <v>1</v>
      </c>
      <c r="E329" s="151">
        <v>398.72800000000001</v>
      </c>
      <c r="F329" s="177">
        <f t="shared" si="6"/>
        <v>1</v>
      </c>
      <c r="G329" s="21"/>
      <c r="H329" s="26"/>
    </row>
    <row r="330" spans="1:8" ht="63" x14ac:dyDescent="0.25">
      <c r="A330" s="103">
        <v>83</v>
      </c>
      <c r="B330" s="28" t="s">
        <v>141</v>
      </c>
      <c r="C330" s="29" t="s">
        <v>5</v>
      </c>
      <c r="D330" s="133">
        <v>2</v>
      </c>
      <c r="E330" s="151">
        <v>860.44200000000001</v>
      </c>
      <c r="F330" s="177">
        <f t="shared" si="6"/>
        <v>2</v>
      </c>
      <c r="G330" s="21"/>
      <c r="H330" s="26"/>
    </row>
    <row r="331" spans="1:8" ht="31.5" x14ac:dyDescent="0.25">
      <c r="A331" s="103">
        <v>84</v>
      </c>
      <c r="B331" s="28" t="s">
        <v>142</v>
      </c>
      <c r="C331" s="29" t="s">
        <v>5</v>
      </c>
      <c r="D331" s="133">
        <v>2</v>
      </c>
      <c r="E331" s="151">
        <v>23.3</v>
      </c>
      <c r="F331" s="177">
        <f t="shared" si="6"/>
        <v>2</v>
      </c>
      <c r="G331" s="21"/>
      <c r="H331" s="26"/>
    </row>
    <row r="332" spans="1:8" ht="78.75" x14ac:dyDescent="0.25">
      <c r="A332" s="103">
        <v>85</v>
      </c>
      <c r="B332" s="28" t="s">
        <v>143</v>
      </c>
      <c r="C332" s="29" t="s">
        <v>5</v>
      </c>
      <c r="D332" s="133">
        <v>6</v>
      </c>
      <c r="E332" s="151">
        <v>89.522400000000005</v>
      </c>
      <c r="F332" s="177">
        <f t="shared" si="6"/>
        <v>6</v>
      </c>
      <c r="G332" s="21"/>
    </row>
    <row r="333" spans="1:8" ht="31.5" x14ac:dyDescent="0.25">
      <c r="A333" s="103">
        <v>86</v>
      </c>
      <c r="B333" s="28" t="s">
        <v>144</v>
      </c>
      <c r="C333" s="29" t="s">
        <v>5</v>
      </c>
      <c r="D333" s="133">
        <v>5</v>
      </c>
      <c r="E333" s="151">
        <v>74.5</v>
      </c>
      <c r="F333" s="177">
        <f t="shared" si="6"/>
        <v>5</v>
      </c>
      <c r="G333" s="21"/>
    </row>
    <row r="334" spans="1:8" ht="47.25" x14ac:dyDescent="0.25">
      <c r="A334" s="103">
        <v>87</v>
      </c>
      <c r="B334" s="28" t="s">
        <v>145</v>
      </c>
      <c r="C334" s="29" t="s">
        <v>5</v>
      </c>
      <c r="D334" s="133">
        <v>1</v>
      </c>
      <c r="E334" s="151">
        <v>15</v>
      </c>
      <c r="F334" s="177">
        <f t="shared" si="6"/>
        <v>1</v>
      </c>
      <c r="G334" s="21"/>
    </row>
    <row r="335" spans="1:8" ht="31.5" x14ac:dyDescent="0.25">
      <c r="A335" s="103">
        <v>88</v>
      </c>
      <c r="B335" s="28" t="s">
        <v>146</v>
      </c>
      <c r="C335" s="29" t="s">
        <v>5</v>
      </c>
      <c r="D335" s="133">
        <v>1</v>
      </c>
      <c r="E335" s="151">
        <v>20.7746</v>
      </c>
      <c r="F335" s="177">
        <f t="shared" si="6"/>
        <v>1</v>
      </c>
      <c r="G335" s="21"/>
    </row>
    <row r="336" spans="1:8" ht="94.5" x14ac:dyDescent="0.25">
      <c r="A336" s="103">
        <v>89</v>
      </c>
      <c r="B336" s="28" t="s">
        <v>147</v>
      </c>
      <c r="C336" s="29" t="s">
        <v>5</v>
      </c>
      <c r="D336" s="133">
        <v>2</v>
      </c>
      <c r="E336" s="151">
        <v>1386.0418</v>
      </c>
      <c r="F336" s="177">
        <f t="shared" si="6"/>
        <v>2</v>
      </c>
      <c r="G336" s="21"/>
    </row>
    <row r="337" spans="1:7" x14ac:dyDescent="0.25">
      <c r="A337" s="103">
        <v>90</v>
      </c>
      <c r="B337" s="28" t="s">
        <v>148</v>
      </c>
      <c r="C337" s="29" t="s">
        <v>5</v>
      </c>
      <c r="D337" s="133">
        <v>4</v>
      </c>
      <c r="E337" s="151">
        <v>1841.0744</v>
      </c>
      <c r="F337" s="177">
        <f t="shared" si="6"/>
        <v>4</v>
      </c>
      <c r="G337" s="21"/>
    </row>
    <row r="338" spans="1:7" ht="47.25" x14ac:dyDescent="0.25">
      <c r="A338" s="103">
        <v>91</v>
      </c>
      <c r="B338" s="28" t="s">
        <v>149</v>
      </c>
      <c r="C338" s="29" t="s">
        <v>5</v>
      </c>
      <c r="D338" s="133">
        <v>1</v>
      </c>
      <c r="E338" s="151">
        <v>5640.9361520000002</v>
      </c>
      <c r="F338" s="177">
        <f t="shared" si="6"/>
        <v>1</v>
      </c>
      <c r="G338" s="21"/>
    </row>
    <row r="339" spans="1:7" ht="31.5" x14ac:dyDescent="0.25">
      <c r="A339" s="103">
        <v>92</v>
      </c>
      <c r="B339" s="28" t="s">
        <v>150</v>
      </c>
      <c r="C339" s="29" t="s">
        <v>5</v>
      </c>
      <c r="D339" s="133">
        <v>1</v>
      </c>
      <c r="E339" s="151">
        <v>30.414999999999999</v>
      </c>
      <c r="F339" s="177">
        <f t="shared" si="6"/>
        <v>1</v>
      </c>
      <c r="G339" s="21"/>
    </row>
    <row r="340" spans="1:7" ht="47.25" x14ac:dyDescent="0.25">
      <c r="A340" s="103">
        <v>93</v>
      </c>
      <c r="B340" s="28" t="s">
        <v>151</v>
      </c>
      <c r="C340" s="29" t="s">
        <v>5</v>
      </c>
      <c r="D340" s="133">
        <v>2</v>
      </c>
      <c r="E340" s="151">
        <v>866.16</v>
      </c>
      <c r="F340" s="177">
        <f t="shared" si="6"/>
        <v>2</v>
      </c>
      <c r="G340" s="21"/>
    </row>
    <row r="341" spans="1:7" x14ac:dyDescent="0.25">
      <c r="A341" s="103">
        <v>94</v>
      </c>
      <c r="B341" s="28" t="s">
        <v>152</v>
      </c>
      <c r="C341" s="29" t="s">
        <v>5</v>
      </c>
      <c r="D341" s="133">
        <v>1</v>
      </c>
      <c r="E341" s="151">
        <v>276.85899999999998</v>
      </c>
      <c r="F341" s="177">
        <f t="shared" si="6"/>
        <v>1</v>
      </c>
      <c r="G341" s="21"/>
    </row>
    <row r="342" spans="1:7" ht="47.25" x14ac:dyDescent="0.25">
      <c r="A342" s="103">
        <v>95</v>
      </c>
      <c r="B342" s="28" t="s">
        <v>153</v>
      </c>
      <c r="C342" s="29" t="s">
        <v>5</v>
      </c>
      <c r="D342" s="133">
        <v>1</v>
      </c>
      <c r="E342" s="151">
        <v>1930.3844999999999</v>
      </c>
      <c r="F342" s="177">
        <f t="shared" si="6"/>
        <v>1</v>
      </c>
      <c r="G342" s="21"/>
    </row>
    <row r="343" spans="1:7" ht="78.75" x14ac:dyDescent="0.25">
      <c r="A343" s="103">
        <v>96</v>
      </c>
      <c r="B343" s="28" t="s">
        <v>154</v>
      </c>
      <c r="C343" s="29" t="s">
        <v>5</v>
      </c>
      <c r="D343" s="133">
        <v>2</v>
      </c>
      <c r="E343" s="151">
        <v>549.12</v>
      </c>
      <c r="F343" s="177">
        <f t="shared" si="6"/>
        <v>2</v>
      </c>
      <c r="G343" s="21"/>
    </row>
    <row r="344" spans="1:7" ht="47.25" x14ac:dyDescent="0.25">
      <c r="A344" s="103">
        <v>97</v>
      </c>
      <c r="B344" s="28" t="s">
        <v>155</v>
      </c>
      <c r="C344" s="29" t="s">
        <v>5</v>
      </c>
      <c r="D344" s="133">
        <v>1</v>
      </c>
      <c r="E344" s="151">
        <v>58.704799999999999</v>
      </c>
      <c r="F344" s="177">
        <f t="shared" si="6"/>
        <v>1</v>
      </c>
      <c r="G344" s="21"/>
    </row>
    <row r="345" spans="1:7" ht="31.5" x14ac:dyDescent="0.25">
      <c r="A345" s="103">
        <v>98</v>
      </c>
      <c r="B345" s="28" t="s">
        <v>156</v>
      </c>
      <c r="C345" s="29" t="s">
        <v>5</v>
      </c>
      <c r="D345" s="133">
        <v>1</v>
      </c>
      <c r="E345" s="151">
        <v>23.4</v>
      </c>
      <c r="F345" s="177">
        <f t="shared" si="6"/>
        <v>1</v>
      </c>
      <c r="G345" s="21"/>
    </row>
    <row r="346" spans="1:7" ht="63" x14ac:dyDescent="0.25">
      <c r="A346" s="103">
        <v>99</v>
      </c>
      <c r="B346" s="28" t="s">
        <v>157</v>
      </c>
      <c r="C346" s="29" t="s">
        <v>5</v>
      </c>
      <c r="D346" s="133">
        <v>2</v>
      </c>
      <c r="E346" s="151">
        <v>21.45</v>
      </c>
      <c r="F346" s="177">
        <f t="shared" si="6"/>
        <v>2</v>
      </c>
      <c r="G346" s="21"/>
    </row>
    <row r="347" spans="1:7" ht="63" x14ac:dyDescent="0.25">
      <c r="A347" s="103">
        <v>100</v>
      </c>
      <c r="B347" s="28" t="s">
        <v>158</v>
      </c>
      <c r="C347" s="29" t="s">
        <v>5</v>
      </c>
      <c r="D347" s="133">
        <v>1</v>
      </c>
      <c r="E347" s="151">
        <v>55.497199999999999</v>
      </c>
      <c r="F347" s="177">
        <f t="shared" si="6"/>
        <v>1</v>
      </c>
      <c r="G347" s="21"/>
    </row>
    <row r="348" spans="1:7" ht="31.5" x14ac:dyDescent="0.25">
      <c r="A348" s="103">
        <v>101</v>
      </c>
      <c r="B348" s="28" t="s">
        <v>159</v>
      </c>
      <c r="C348" s="29" t="s">
        <v>5</v>
      </c>
      <c r="D348" s="133">
        <v>1</v>
      </c>
      <c r="E348" s="151">
        <v>18.604299999999999</v>
      </c>
      <c r="F348" s="177">
        <f t="shared" si="6"/>
        <v>1</v>
      </c>
      <c r="G348" s="21"/>
    </row>
    <row r="349" spans="1:7" ht="31.5" x14ac:dyDescent="0.25">
      <c r="A349" s="103">
        <v>102</v>
      </c>
      <c r="B349" s="28" t="s">
        <v>160</v>
      </c>
      <c r="C349" s="29" t="s">
        <v>5</v>
      </c>
      <c r="D349" s="133">
        <v>1</v>
      </c>
      <c r="E349" s="151">
        <v>91.054699999999997</v>
      </c>
      <c r="F349" s="177">
        <f t="shared" si="6"/>
        <v>1</v>
      </c>
      <c r="G349" s="21"/>
    </row>
    <row r="350" spans="1:7" ht="63" x14ac:dyDescent="0.25">
      <c r="A350" s="103">
        <v>103</v>
      </c>
      <c r="B350" s="28" t="s">
        <v>161</v>
      </c>
      <c r="C350" s="29" t="s">
        <v>5</v>
      </c>
      <c r="D350" s="133">
        <v>1</v>
      </c>
      <c r="E350" s="151">
        <v>34.365099999999998</v>
      </c>
      <c r="F350" s="21">
        <v>1</v>
      </c>
      <c r="G350" s="21"/>
    </row>
    <row r="351" spans="1:7" ht="31.5" x14ac:dyDescent="0.25">
      <c r="A351" s="103">
        <v>104</v>
      </c>
      <c r="B351" s="28" t="s">
        <v>162</v>
      </c>
      <c r="C351" s="29" t="s">
        <v>5</v>
      </c>
      <c r="D351" s="133">
        <v>1</v>
      </c>
      <c r="E351" s="151">
        <v>19.5</v>
      </c>
      <c r="F351" s="21">
        <v>1</v>
      </c>
      <c r="G351" s="21"/>
    </row>
    <row r="352" spans="1:7" ht="94.5" x14ac:dyDescent="0.25">
      <c r="A352" s="103">
        <v>105</v>
      </c>
      <c r="B352" s="28" t="s">
        <v>163</v>
      </c>
      <c r="C352" s="29" t="s">
        <v>5</v>
      </c>
      <c r="D352" s="133">
        <v>1</v>
      </c>
      <c r="E352" s="151">
        <v>558.48320000000001</v>
      </c>
      <c r="F352" s="21">
        <v>1</v>
      </c>
      <c r="G352" s="21"/>
    </row>
    <row r="353" spans="1:7" ht="126" x14ac:dyDescent="0.25">
      <c r="A353" s="103">
        <v>106</v>
      </c>
      <c r="B353" s="28" t="s">
        <v>164</v>
      </c>
      <c r="C353" s="29" t="s">
        <v>5</v>
      </c>
      <c r="D353" s="133">
        <v>6</v>
      </c>
      <c r="E353" s="153">
        <v>289.476</v>
      </c>
      <c r="F353" s="21">
        <v>1</v>
      </c>
      <c r="G353" s="21"/>
    </row>
    <row r="354" spans="1:7" ht="47.25" x14ac:dyDescent="0.25">
      <c r="A354" s="103">
        <v>107</v>
      </c>
      <c r="B354" s="28" t="s">
        <v>165</v>
      </c>
      <c r="C354" s="29" t="s">
        <v>5</v>
      </c>
      <c r="D354" s="133">
        <v>1</v>
      </c>
      <c r="E354" s="151">
        <v>15</v>
      </c>
      <c r="F354" s="21">
        <v>1</v>
      </c>
      <c r="G354" s="21"/>
    </row>
    <row r="355" spans="1:7" ht="31.5" x14ac:dyDescent="0.25">
      <c r="A355" s="103">
        <v>108</v>
      </c>
      <c r="B355" s="30" t="s">
        <v>166</v>
      </c>
      <c r="C355" s="29" t="s">
        <v>5</v>
      </c>
      <c r="D355" s="103">
        <v>1</v>
      </c>
      <c r="E355" s="83">
        <v>198</v>
      </c>
      <c r="F355" s="21">
        <v>1</v>
      </c>
      <c r="G355" s="21"/>
    </row>
    <row r="356" spans="1:7" x14ac:dyDescent="0.25">
      <c r="A356" s="103">
        <v>109</v>
      </c>
      <c r="B356" s="30" t="s">
        <v>167</v>
      </c>
      <c r="C356" s="29" t="s">
        <v>5</v>
      </c>
      <c r="D356" s="103">
        <v>1</v>
      </c>
      <c r="E356" s="83">
        <v>193.05</v>
      </c>
      <c r="F356" s="21">
        <v>1</v>
      </c>
      <c r="G356" s="21"/>
    </row>
    <row r="357" spans="1:7" x14ac:dyDescent="0.25">
      <c r="A357" s="103">
        <v>110</v>
      </c>
      <c r="B357" s="28" t="s">
        <v>168</v>
      </c>
      <c r="C357" s="29" t="s">
        <v>5</v>
      </c>
      <c r="D357" s="103">
        <v>1</v>
      </c>
      <c r="E357" s="83">
        <v>11.765000000000001</v>
      </c>
      <c r="F357" s="21">
        <v>1</v>
      </c>
      <c r="G357" s="21"/>
    </row>
    <row r="358" spans="1:7" x14ac:dyDescent="0.25">
      <c r="A358" s="134" t="s">
        <v>43</v>
      </c>
      <c r="B358" s="135" t="s">
        <v>169</v>
      </c>
      <c r="C358" s="136"/>
      <c r="D358" s="134"/>
      <c r="E358" s="152"/>
      <c r="F358" s="21">
        <v>1</v>
      </c>
      <c r="G358" s="21"/>
    </row>
    <row r="359" spans="1:7" ht="31.5" x14ac:dyDescent="0.25">
      <c r="A359" s="103">
        <v>111</v>
      </c>
      <c r="B359" s="28" t="s">
        <v>170</v>
      </c>
      <c r="C359" s="29" t="s">
        <v>7</v>
      </c>
      <c r="D359" s="133">
        <v>1</v>
      </c>
      <c r="E359" s="151">
        <v>2675</v>
      </c>
      <c r="F359" s="21">
        <v>1</v>
      </c>
      <c r="G359" s="21"/>
    </row>
    <row r="360" spans="1:7" ht="78.75" x14ac:dyDescent="0.25">
      <c r="A360" s="103">
        <v>112</v>
      </c>
      <c r="B360" s="28" t="s">
        <v>171</v>
      </c>
      <c r="C360" s="29" t="s">
        <v>7</v>
      </c>
      <c r="D360" s="133">
        <v>1</v>
      </c>
      <c r="E360" s="151">
        <v>1994</v>
      </c>
      <c r="F360" s="21">
        <v>1</v>
      </c>
      <c r="G360" s="21"/>
    </row>
    <row r="361" spans="1:7" ht="94.5" x14ac:dyDescent="0.25">
      <c r="A361" s="103">
        <v>113</v>
      </c>
      <c r="B361" s="28" t="s">
        <v>172</v>
      </c>
      <c r="C361" s="29" t="s">
        <v>7</v>
      </c>
      <c r="D361" s="133">
        <v>1</v>
      </c>
      <c r="E361" s="151">
        <v>1997</v>
      </c>
      <c r="F361" s="21">
        <v>1</v>
      </c>
      <c r="G361" s="21"/>
    </row>
    <row r="362" spans="1:7" ht="63" x14ac:dyDescent="0.25">
      <c r="A362" s="103">
        <v>114</v>
      </c>
      <c r="B362" s="28" t="s">
        <v>173</v>
      </c>
      <c r="C362" s="29" t="s">
        <v>7</v>
      </c>
      <c r="D362" s="133">
        <v>1</v>
      </c>
      <c r="E362" s="151">
        <v>1892</v>
      </c>
      <c r="F362" s="21">
        <v>1</v>
      </c>
      <c r="G362" s="21"/>
    </row>
    <row r="363" spans="1:7" ht="47.25" x14ac:dyDescent="0.25">
      <c r="A363" s="103">
        <v>115</v>
      </c>
      <c r="B363" s="28" t="s">
        <v>174</v>
      </c>
      <c r="C363" s="29" t="s">
        <v>7</v>
      </c>
      <c r="D363" s="133">
        <v>1</v>
      </c>
      <c r="E363" s="151">
        <v>18.766999999999999</v>
      </c>
      <c r="F363" s="21">
        <v>1</v>
      </c>
      <c r="G363" s="21"/>
    </row>
    <row r="364" spans="1:7" ht="31.5" x14ac:dyDescent="0.25">
      <c r="A364" s="103">
        <v>116</v>
      </c>
      <c r="B364" s="28" t="s">
        <v>175</v>
      </c>
      <c r="C364" s="29" t="s">
        <v>7</v>
      </c>
      <c r="D364" s="133">
        <v>1</v>
      </c>
      <c r="E364" s="151">
        <v>126</v>
      </c>
      <c r="F364" s="21">
        <v>1</v>
      </c>
      <c r="G364" s="21"/>
    </row>
    <row r="365" spans="1:7" ht="31.5" x14ac:dyDescent="0.25">
      <c r="A365" s="103">
        <v>117</v>
      </c>
      <c r="B365" s="28" t="s">
        <v>176</v>
      </c>
      <c r="C365" s="29" t="s">
        <v>177</v>
      </c>
      <c r="D365" s="133">
        <v>64</v>
      </c>
      <c r="E365" s="151">
        <v>244.16</v>
      </c>
      <c r="F365" s="21">
        <v>1</v>
      </c>
      <c r="G365" s="21"/>
    </row>
    <row r="366" spans="1:7" ht="31.5" x14ac:dyDescent="0.25">
      <c r="A366" s="103">
        <v>118</v>
      </c>
      <c r="B366" s="28" t="s">
        <v>178</v>
      </c>
      <c r="C366" s="29" t="s">
        <v>177</v>
      </c>
      <c r="D366" s="133">
        <v>1</v>
      </c>
      <c r="E366" s="151">
        <v>609.53499999999997</v>
      </c>
      <c r="F366" s="21">
        <v>1</v>
      </c>
      <c r="G366" s="21"/>
    </row>
    <row r="367" spans="1:7" ht="31.5" x14ac:dyDescent="0.25">
      <c r="A367" s="103">
        <v>119</v>
      </c>
      <c r="B367" s="28" t="s">
        <v>179</v>
      </c>
      <c r="C367" s="29" t="s">
        <v>177</v>
      </c>
      <c r="D367" s="133">
        <v>1</v>
      </c>
      <c r="E367" s="151">
        <v>269.726</v>
      </c>
      <c r="F367" s="21">
        <v>1</v>
      </c>
      <c r="G367" s="21"/>
    </row>
    <row r="368" spans="1:7" ht="31.5" x14ac:dyDescent="0.25">
      <c r="A368" s="103">
        <v>120</v>
      </c>
      <c r="B368" s="28" t="s">
        <v>180</v>
      </c>
      <c r="C368" s="29" t="s">
        <v>177</v>
      </c>
      <c r="D368" s="133">
        <v>500</v>
      </c>
      <c r="E368" s="151">
        <v>1285.5</v>
      </c>
      <c r="F368" s="21">
        <v>1</v>
      </c>
      <c r="G368" s="21"/>
    </row>
    <row r="369" spans="1:7" ht="47.25" x14ac:dyDescent="0.25">
      <c r="A369" s="103">
        <v>121</v>
      </c>
      <c r="B369" s="28" t="s">
        <v>181</v>
      </c>
      <c r="C369" s="29" t="s">
        <v>177</v>
      </c>
      <c r="D369" s="133">
        <v>1</v>
      </c>
      <c r="E369" s="151">
        <v>35.200000000000003</v>
      </c>
      <c r="F369" s="21">
        <v>1</v>
      </c>
      <c r="G369" s="21"/>
    </row>
    <row r="370" spans="1:7" ht="47.25" x14ac:dyDescent="0.25">
      <c r="A370" s="103">
        <v>122</v>
      </c>
      <c r="B370" s="28" t="s">
        <v>182</v>
      </c>
      <c r="C370" s="29" t="s">
        <v>177</v>
      </c>
      <c r="D370" s="133">
        <v>1</v>
      </c>
      <c r="E370" s="151">
        <v>422.7</v>
      </c>
      <c r="F370" s="21">
        <v>1</v>
      </c>
      <c r="G370" s="21"/>
    </row>
    <row r="371" spans="1:7" ht="47.25" x14ac:dyDescent="0.25">
      <c r="A371" s="103">
        <v>123</v>
      </c>
      <c r="B371" s="28" t="s">
        <v>183</v>
      </c>
      <c r="C371" s="29" t="s">
        <v>177</v>
      </c>
      <c r="D371" s="133">
        <v>1</v>
      </c>
      <c r="E371" s="151">
        <v>27</v>
      </c>
      <c r="F371" s="21">
        <v>1</v>
      </c>
      <c r="G371" s="21"/>
    </row>
    <row r="372" spans="1:7" ht="94.5" x14ac:dyDescent="0.25">
      <c r="A372" s="103">
        <v>124</v>
      </c>
      <c r="B372" s="28" t="s">
        <v>184</v>
      </c>
      <c r="C372" s="29" t="s">
        <v>177</v>
      </c>
      <c r="D372" s="133">
        <v>16</v>
      </c>
      <c r="E372" s="151">
        <v>525.76</v>
      </c>
      <c r="F372" s="21">
        <v>1</v>
      </c>
      <c r="G372" s="21"/>
    </row>
    <row r="373" spans="1:7" ht="31.5" x14ac:dyDescent="0.25">
      <c r="A373" s="103">
        <v>125</v>
      </c>
      <c r="B373" s="28" t="s">
        <v>185</v>
      </c>
      <c r="C373" s="29" t="s">
        <v>177</v>
      </c>
      <c r="D373" s="133">
        <v>6</v>
      </c>
      <c r="E373" s="151">
        <v>33.204000000000001</v>
      </c>
      <c r="F373" s="21">
        <v>1</v>
      </c>
      <c r="G373" s="21"/>
    </row>
    <row r="374" spans="1:7" ht="31.5" x14ac:dyDescent="0.25">
      <c r="A374" s="103">
        <v>126</v>
      </c>
      <c r="B374" s="28" t="s">
        <v>186</v>
      </c>
      <c r="C374" s="29" t="s">
        <v>177</v>
      </c>
      <c r="D374" s="133">
        <v>6</v>
      </c>
      <c r="E374" s="151">
        <v>143.1</v>
      </c>
      <c r="F374" s="21">
        <v>1</v>
      </c>
      <c r="G374" s="21"/>
    </row>
    <row r="375" spans="1:7" ht="31.5" x14ac:dyDescent="0.25">
      <c r="A375" s="103">
        <v>127</v>
      </c>
      <c r="B375" s="28" t="s">
        <v>187</v>
      </c>
      <c r="C375" s="29" t="s">
        <v>177</v>
      </c>
      <c r="D375" s="133">
        <v>1</v>
      </c>
      <c r="E375" s="151">
        <v>175.15</v>
      </c>
      <c r="F375" s="21">
        <v>1</v>
      </c>
      <c r="G375" s="21"/>
    </row>
    <row r="376" spans="1:7" ht="31.5" x14ac:dyDescent="0.25">
      <c r="A376" s="103">
        <v>128</v>
      </c>
      <c r="B376" s="28" t="s">
        <v>188</v>
      </c>
      <c r="C376" s="29" t="s">
        <v>177</v>
      </c>
      <c r="D376" s="133">
        <v>5</v>
      </c>
      <c r="E376" s="151">
        <v>5.56</v>
      </c>
      <c r="F376" s="21">
        <v>1</v>
      </c>
      <c r="G376" s="21"/>
    </row>
    <row r="377" spans="1:7" ht="31.5" x14ac:dyDescent="0.25">
      <c r="A377" s="103">
        <v>129</v>
      </c>
      <c r="B377" s="28" t="s">
        <v>189</v>
      </c>
      <c r="C377" s="29" t="s">
        <v>177</v>
      </c>
      <c r="D377" s="133">
        <v>10</v>
      </c>
      <c r="E377" s="151">
        <v>1600.53</v>
      </c>
      <c r="F377" s="21">
        <v>1</v>
      </c>
      <c r="G377" s="21"/>
    </row>
    <row r="378" spans="1:7" ht="63" x14ac:dyDescent="0.25">
      <c r="A378" s="103">
        <v>130</v>
      </c>
      <c r="B378" s="28" t="s">
        <v>190</v>
      </c>
      <c r="C378" s="29" t="s">
        <v>7</v>
      </c>
      <c r="D378" s="133">
        <v>1</v>
      </c>
      <c r="E378" s="151">
        <v>1905</v>
      </c>
      <c r="F378" s="21">
        <v>1</v>
      </c>
      <c r="G378" s="21"/>
    </row>
    <row r="379" spans="1:7" ht="47.25" x14ac:dyDescent="0.25">
      <c r="A379" s="103">
        <v>131</v>
      </c>
      <c r="B379" s="28" t="s">
        <v>191</v>
      </c>
      <c r="C379" s="29" t="s">
        <v>7</v>
      </c>
      <c r="D379" s="133">
        <v>1</v>
      </c>
      <c r="E379" s="151">
        <v>340.2</v>
      </c>
      <c r="F379" s="21">
        <v>1</v>
      </c>
      <c r="G379" s="21"/>
    </row>
    <row r="380" spans="1:7" ht="47.25" x14ac:dyDescent="0.25">
      <c r="A380" s="103">
        <v>132</v>
      </c>
      <c r="B380" s="28" t="s">
        <v>192</v>
      </c>
      <c r="C380" s="29" t="s">
        <v>7</v>
      </c>
      <c r="D380" s="133">
        <v>1</v>
      </c>
      <c r="E380" s="151">
        <v>170</v>
      </c>
      <c r="F380" s="21">
        <v>1</v>
      </c>
      <c r="G380" s="21"/>
    </row>
    <row r="381" spans="1:7" ht="63" x14ac:dyDescent="0.25">
      <c r="A381" s="103">
        <v>133</v>
      </c>
      <c r="B381" s="28" t="s">
        <v>193</v>
      </c>
      <c r="C381" s="29" t="s">
        <v>7</v>
      </c>
      <c r="D381" s="133">
        <v>1</v>
      </c>
      <c r="E381" s="151">
        <v>57</v>
      </c>
      <c r="F381" s="21">
        <v>1</v>
      </c>
      <c r="G381" s="21"/>
    </row>
    <row r="382" spans="1:7" ht="47.25" x14ac:dyDescent="0.25">
      <c r="A382" s="103">
        <v>134</v>
      </c>
      <c r="B382" s="28" t="s">
        <v>194</v>
      </c>
      <c r="C382" s="29" t="s">
        <v>7</v>
      </c>
      <c r="D382" s="133">
        <v>1</v>
      </c>
      <c r="E382" s="151">
        <v>49.5</v>
      </c>
      <c r="F382" s="21">
        <v>1</v>
      </c>
      <c r="G382" s="21"/>
    </row>
    <row r="383" spans="1:7" ht="47.25" x14ac:dyDescent="0.25">
      <c r="A383" s="103">
        <v>135</v>
      </c>
      <c r="B383" s="28" t="s">
        <v>195</v>
      </c>
      <c r="C383" s="29" t="s">
        <v>7</v>
      </c>
      <c r="D383" s="133">
        <v>1</v>
      </c>
      <c r="E383" s="151">
        <v>2660</v>
      </c>
      <c r="F383" s="21">
        <v>1</v>
      </c>
      <c r="G383" s="21"/>
    </row>
    <row r="384" spans="1:7" ht="47.25" x14ac:dyDescent="0.25">
      <c r="A384" s="103">
        <v>136</v>
      </c>
      <c r="B384" s="28" t="s">
        <v>196</v>
      </c>
      <c r="C384" s="29" t="s">
        <v>7</v>
      </c>
      <c r="D384" s="133">
        <v>1</v>
      </c>
      <c r="E384" s="151">
        <v>356.798</v>
      </c>
      <c r="F384" s="21">
        <v>1</v>
      </c>
      <c r="G384" s="21"/>
    </row>
    <row r="385" spans="1:7" ht="63" x14ac:dyDescent="0.25">
      <c r="A385" s="103">
        <v>137</v>
      </c>
      <c r="B385" s="28" t="s">
        <v>197</v>
      </c>
      <c r="C385" s="29" t="s">
        <v>7</v>
      </c>
      <c r="D385" s="133">
        <v>1</v>
      </c>
      <c r="E385" s="151">
        <v>285.13200000000001</v>
      </c>
      <c r="F385" s="21">
        <v>1</v>
      </c>
      <c r="G385" s="21"/>
    </row>
    <row r="386" spans="1:7" ht="31.5" x14ac:dyDescent="0.25">
      <c r="A386" s="103">
        <v>138</v>
      </c>
      <c r="B386" s="28" t="s">
        <v>198</v>
      </c>
      <c r="C386" s="29" t="s">
        <v>7</v>
      </c>
      <c r="D386" s="133">
        <v>1</v>
      </c>
      <c r="E386" s="151">
        <v>2750</v>
      </c>
      <c r="F386" s="21">
        <v>1</v>
      </c>
      <c r="G386" s="21"/>
    </row>
    <row r="387" spans="1:7" ht="63" x14ac:dyDescent="0.25">
      <c r="A387" s="103">
        <v>139</v>
      </c>
      <c r="B387" s="28" t="s">
        <v>199</v>
      </c>
      <c r="C387" s="29" t="s">
        <v>7</v>
      </c>
      <c r="D387" s="133">
        <v>1</v>
      </c>
      <c r="E387" s="151">
        <v>1995</v>
      </c>
      <c r="F387" s="21">
        <v>1</v>
      </c>
      <c r="G387" s="21"/>
    </row>
    <row r="388" spans="1:7" ht="47.25" x14ac:dyDescent="0.25">
      <c r="A388" s="103">
        <v>140</v>
      </c>
      <c r="B388" s="28" t="s">
        <v>200</v>
      </c>
      <c r="C388" s="29" t="s">
        <v>177</v>
      </c>
      <c r="D388" s="133">
        <v>2</v>
      </c>
      <c r="E388" s="151">
        <v>35</v>
      </c>
      <c r="F388" s="21">
        <v>1</v>
      </c>
      <c r="G388" s="21"/>
    </row>
    <row r="389" spans="1:7" ht="47.25" x14ac:dyDescent="0.25">
      <c r="A389" s="103">
        <v>141</v>
      </c>
      <c r="B389" s="28" t="s">
        <v>201</v>
      </c>
      <c r="C389" s="29" t="s">
        <v>177</v>
      </c>
      <c r="D389" s="133">
        <v>1</v>
      </c>
      <c r="E389" s="151">
        <v>28.8</v>
      </c>
      <c r="F389" s="21">
        <v>1</v>
      </c>
      <c r="G389" s="21"/>
    </row>
    <row r="390" spans="1:7" ht="47.25" x14ac:dyDescent="0.25">
      <c r="A390" s="103">
        <v>142</v>
      </c>
      <c r="B390" s="28" t="s">
        <v>202</v>
      </c>
      <c r="C390" s="29" t="s">
        <v>177</v>
      </c>
      <c r="D390" s="133">
        <v>1</v>
      </c>
      <c r="E390" s="151">
        <v>123.75</v>
      </c>
      <c r="F390" s="21">
        <v>1</v>
      </c>
      <c r="G390" s="21"/>
    </row>
    <row r="391" spans="1:7" ht="31.5" x14ac:dyDescent="0.25">
      <c r="A391" s="103">
        <v>143</v>
      </c>
      <c r="B391" s="31" t="s">
        <v>203</v>
      </c>
      <c r="C391" s="29" t="s">
        <v>7</v>
      </c>
      <c r="D391" s="103">
        <v>1</v>
      </c>
      <c r="E391" s="83">
        <v>549.70000000000005</v>
      </c>
      <c r="F391" s="21">
        <v>1</v>
      </c>
      <c r="G391" s="21"/>
    </row>
    <row r="392" spans="1:7" s="182" customFormat="1" ht="31.5" x14ac:dyDescent="0.25">
      <c r="A392" s="122" t="s">
        <v>1002</v>
      </c>
      <c r="B392" s="123" t="s">
        <v>206</v>
      </c>
      <c r="C392" s="137"/>
      <c r="D392" s="137"/>
      <c r="E392" s="154"/>
      <c r="F392" s="137"/>
      <c r="G392" s="137"/>
    </row>
    <row r="393" spans="1:7" ht="31.5" x14ac:dyDescent="0.25">
      <c r="A393" s="21">
        <v>1</v>
      </c>
      <c r="B393" s="28" t="s">
        <v>207</v>
      </c>
      <c r="C393" s="29"/>
      <c r="D393" s="103">
        <v>1</v>
      </c>
      <c r="E393" s="153">
        <v>15.476000000000001</v>
      </c>
      <c r="F393" s="138">
        <f>D393</f>
        <v>1</v>
      </c>
      <c r="G393" s="103" t="s">
        <v>208</v>
      </c>
    </row>
    <row r="394" spans="1:7" x14ac:dyDescent="0.25">
      <c r="A394" s="21">
        <v>2</v>
      </c>
      <c r="B394" s="28" t="s">
        <v>209</v>
      </c>
      <c r="C394" s="29"/>
      <c r="D394" s="103">
        <v>3</v>
      </c>
      <c r="E394" s="153">
        <v>12.476000000000001</v>
      </c>
      <c r="F394" s="138">
        <f t="shared" ref="F394:F396" si="7">D394</f>
        <v>3</v>
      </c>
      <c r="G394" s="103" t="s">
        <v>208</v>
      </c>
    </row>
    <row r="395" spans="1:7" x14ac:dyDescent="0.25">
      <c r="A395" s="21">
        <v>3</v>
      </c>
      <c r="B395" s="31" t="s">
        <v>210</v>
      </c>
      <c r="C395" s="29"/>
      <c r="D395" s="103">
        <v>1</v>
      </c>
      <c r="E395" s="153">
        <v>34.957999999999998</v>
      </c>
      <c r="F395" s="138">
        <f t="shared" si="7"/>
        <v>1</v>
      </c>
      <c r="G395" s="103" t="s">
        <v>208</v>
      </c>
    </row>
    <row r="396" spans="1:7" x14ac:dyDescent="0.25">
      <c r="A396" s="21">
        <v>4</v>
      </c>
      <c r="B396" s="31" t="s">
        <v>93</v>
      </c>
      <c r="C396" s="29"/>
      <c r="D396" s="103">
        <v>1</v>
      </c>
      <c r="E396" s="153">
        <v>13.5</v>
      </c>
      <c r="F396" s="138">
        <f t="shared" si="7"/>
        <v>1</v>
      </c>
      <c r="G396" s="103" t="s">
        <v>208</v>
      </c>
    </row>
    <row r="397" spans="1:7" x14ac:dyDescent="0.25">
      <c r="A397" s="21">
        <v>5</v>
      </c>
      <c r="B397" s="28" t="s">
        <v>211</v>
      </c>
      <c r="C397" s="29"/>
      <c r="D397" s="103">
        <v>1</v>
      </c>
      <c r="E397" s="153">
        <v>33.44</v>
      </c>
      <c r="F397" s="138"/>
      <c r="G397" s="103" t="s">
        <v>212</v>
      </c>
    </row>
    <row r="398" spans="1:7" ht="47.25" x14ac:dyDescent="0.25">
      <c r="A398" s="21">
        <v>6</v>
      </c>
      <c r="B398" s="28" t="s">
        <v>213</v>
      </c>
      <c r="C398" s="29"/>
      <c r="D398" s="103">
        <v>1</v>
      </c>
      <c r="E398" s="83">
        <v>10.96</v>
      </c>
      <c r="F398" s="138">
        <v>1</v>
      </c>
      <c r="G398" s="103" t="s">
        <v>208</v>
      </c>
    </row>
    <row r="399" spans="1:7" ht="47.25" x14ac:dyDescent="0.25">
      <c r="A399" s="21">
        <v>7</v>
      </c>
      <c r="B399" s="28" t="s">
        <v>213</v>
      </c>
      <c r="C399" s="29"/>
      <c r="D399" s="103">
        <v>1</v>
      </c>
      <c r="E399" s="83">
        <v>10.96</v>
      </c>
      <c r="F399" s="138">
        <v>1</v>
      </c>
      <c r="G399" s="103" t="s">
        <v>208</v>
      </c>
    </row>
    <row r="400" spans="1:7" x14ac:dyDescent="0.25">
      <c r="A400" s="21">
        <v>8</v>
      </c>
      <c r="B400" s="28" t="s">
        <v>214</v>
      </c>
      <c r="C400" s="29"/>
      <c r="D400" s="103">
        <v>1</v>
      </c>
      <c r="E400" s="151">
        <v>10.181818</v>
      </c>
      <c r="F400" s="139">
        <v>1</v>
      </c>
      <c r="G400" s="103" t="s">
        <v>208</v>
      </c>
    </row>
    <row r="401" spans="1:7" ht="47.25" x14ac:dyDescent="0.25">
      <c r="A401" s="21">
        <v>9</v>
      </c>
      <c r="B401" s="28" t="s">
        <v>215</v>
      </c>
      <c r="C401" s="29"/>
      <c r="D401" s="103">
        <v>1</v>
      </c>
      <c r="E401" s="153">
        <v>54.78</v>
      </c>
      <c r="F401" s="138"/>
      <c r="G401" s="29" t="s">
        <v>216</v>
      </c>
    </row>
    <row r="402" spans="1:7" x14ac:dyDescent="0.25">
      <c r="A402" s="21">
        <v>10</v>
      </c>
      <c r="B402" s="28" t="s">
        <v>217</v>
      </c>
      <c r="C402" s="29"/>
      <c r="D402" s="103">
        <v>1</v>
      </c>
      <c r="E402" s="153">
        <v>16.89</v>
      </c>
      <c r="F402" s="138"/>
      <c r="G402" s="29" t="s">
        <v>212</v>
      </c>
    </row>
    <row r="403" spans="1:7" x14ac:dyDescent="0.25">
      <c r="A403" s="21">
        <v>11</v>
      </c>
      <c r="B403" s="28" t="s">
        <v>218</v>
      </c>
      <c r="C403" s="29"/>
      <c r="D403" s="103">
        <v>1</v>
      </c>
      <c r="E403" s="153">
        <v>5.08</v>
      </c>
      <c r="F403" s="138"/>
      <c r="G403" s="103" t="s">
        <v>212</v>
      </c>
    </row>
    <row r="404" spans="1:7" ht="47.25" x14ac:dyDescent="0.25">
      <c r="A404" s="21">
        <v>12</v>
      </c>
      <c r="B404" s="28" t="s">
        <v>219</v>
      </c>
      <c r="C404" s="29"/>
      <c r="D404" s="103">
        <v>1</v>
      </c>
      <c r="E404" s="153">
        <v>8.4</v>
      </c>
      <c r="F404" s="138"/>
      <c r="G404" s="103" t="s">
        <v>220</v>
      </c>
    </row>
    <row r="405" spans="1:7" ht="31.5" x14ac:dyDescent="0.25">
      <c r="A405" s="21">
        <v>13</v>
      </c>
      <c r="B405" s="28" t="s">
        <v>221</v>
      </c>
      <c r="C405" s="29"/>
      <c r="D405" s="103">
        <v>1</v>
      </c>
      <c r="E405" s="153">
        <v>9.83</v>
      </c>
      <c r="F405" s="138"/>
      <c r="G405" s="103" t="s">
        <v>220</v>
      </c>
    </row>
    <row r="406" spans="1:7" x14ac:dyDescent="0.25">
      <c r="A406" s="21">
        <v>14</v>
      </c>
      <c r="B406" s="28" t="s">
        <v>222</v>
      </c>
      <c r="C406" s="29"/>
      <c r="D406" s="103">
        <v>1</v>
      </c>
      <c r="E406" s="153">
        <v>9.4499999999999993</v>
      </c>
      <c r="F406" s="138"/>
      <c r="G406" s="103" t="s">
        <v>220</v>
      </c>
    </row>
    <row r="407" spans="1:7" x14ac:dyDescent="0.25">
      <c r="A407" s="21">
        <v>15</v>
      </c>
      <c r="B407" s="28" t="s">
        <v>6</v>
      </c>
      <c r="C407" s="29"/>
      <c r="D407" s="29">
        <v>2</v>
      </c>
      <c r="E407" s="153">
        <v>5.6</v>
      </c>
      <c r="F407" s="138">
        <f>D407</f>
        <v>2</v>
      </c>
      <c r="G407" s="103" t="s">
        <v>208</v>
      </c>
    </row>
    <row r="408" spans="1:7" x14ac:dyDescent="0.25">
      <c r="A408" s="21">
        <v>16</v>
      </c>
      <c r="B408" s="28" t="s">
        <v>223</v>
      </c>
      <c r="C408" s="29"/>
      <c r="D408" s="29">
        <v>1</v>
      </c>
      <c r="E408" s="153">
        <v>1.05</v>
      </c>
      <c r="F408" s="138">
        <f t="shared" ref="F408:F409" si="8">D408</f>
        <v>1</v>
      </c>
      <c r="G408" s="103" t="s">
        <v>208</v>
      </c>
    </row>
    <row r="409" spans="1:7" x14ac:dyDescent="0.25">
      <c r="A409" s="21">
        <v>17</v>
      </c>
      <c r="B409" s="28" t="s">
        <v>224</v>
      </c>
      <c r="C409" s="29"/>
      <c r="D409" s="29">
        <v>1</v>
      </c>
      <c r="E409" s="153">
        <v>3.78</v>
      </c>
      <c r="F409" s="138">
        <f t="shared" si="8"/>
        <v>1</v>
      </c>
      <c r="G409" s="103" t="s">
        <v>208</v>
      </c>
    </row>
    <row r="410" spans="1:7" x14ac:dyDescent="0.25">
      <c r="A410" s="21">
        <v>18</v>
      </c>
      <c r="B410" s="28" t="s">
        <v>225</v>
      </c>
      <c r="C410" s="29"/>
      <c r="D410" s="103">
        <v>1</v>
      </c>
      <c r="E410" s="153">
        <v>3.78</v>
      </c>
      <c r="F410" s="138"/>
      <c r="G410" s="103" t="s">
        <v>212</v>
      </c>
    </row>
    <row r="411" spans="1:7" x14ac:dyDescent="0.25">
      <c r="A411" s="21">
        <v>19</v>
      </c>
      <c r="B411" s="28" t="s">
        <v>226</v>
      </c>
      <c r="C411" s="29"/>
      <c r="D411" s="29">
        <v>1</v>
      </c>
      <c r="E411" s="153">
        <v>3.3</v>
      </c>
      <c r="F411" s="138">
        <f>D411</f>
        <v>1</v>
      </c>
      <c r="G411" s="103" t="s">
        <v>208</v>
      </c>
    </row>
    <row r="412" spans="1:7" x14ac:dyDescent="0.25">
      <c r="A412" s="21">
        <v>20</v>
      </c>
      <c r="B412" s="28" t="s">
        <v>227</v>
      </c>
      <c r="C412" s="29"/>
      <c r="D412" s="29">
        <v>1</v>
      </c>
      <c r="E412" s="153">
        <v>3.15</v>
      </c>
      <c r="F412" s="138">
        <f>D412</f>
        <v>1</v>
      </c>
      <c r="G412" s="103" t="s">
        <v>208</v>
      </c>
    </row>
    <row r="413" spans="1:7" x14ac:dyDescent="0.25">
      <c r="A413" s="21">
        <v>21</v>
      </c>
      <c r="B413" s="28" t="s">
        <v>228</v>
      </c>
      <c r="C413" s="29"/>
      <c r="D413" s="29">
        <v>1</v>
      </c>
      <c r="E413" s="153">
        <v>0.45</v>
      </c>
      <c r="F413" s="138"/>
      <c r="G413" s="103" t="s">
        <v>212</v>
      </c>
    </row>
    <row r="414" spans="1:7" x14ac:dyDescent="0.25">
      <c r="A414" s="21">
        <v>22</v>
      </c>
      <c r="B414" s="28" t="s">
        <v>229</v>
      </c>
      <c r="C414" s="29"/>
      <c r="D414" s="29">
        <v>1</v>
      </c>
      <c r="E414" s="153">
        <v>3.9</v>
      </c>
      <c r="F414" s="138"/>
      <c r="G414" s="103" t="s">
        <v>212</v>
      </c>
    </row>
    <row r="415" spans="1:7" x14ac:dyDescent="0.25">
      <c r="A415" s="21">
        <v>23</v>
      </c>
      <c r="B415" s="28" t="s">
        <v>230</v>
      </c>
      <c r="C415" s="29"/>
      <c r="D415" s="29">
        <v>1</v>
      </c>
      <c r="E415" s="153">
        <v>0.36363600000000001</v>
      </c>
      <c r="F415" s="138">
        <f>D415</f>
        <v>1</v>
      </c>
      <c r="G415" s="103" t="s">
        <v>208</v>
      </c>
    </row>
    <row r="416" spans="1:7" x14ac:dyDescent="0.25">
      <c r="A416" s="21">
        <v>24</v>
      </c>
      <c r="B416" s="28" t="s">
        <v>231</v>
      </c>
      <c r="C416" s="29"/>
      <c r="D416" s="29">
        <v>1</v>
      </c>
      <c r="E416" s="153">
        <v>0.26</v>
      </c>
      <c r="F416" s="138">
        <f t="shared" ref="F416:F457" si="9">D416</f>
        <v>1</v>
      </c>
      <c r="G416" s="103" t="s">
        <v>208</v>
      </c>
    </row>
    <row r="417" spans="1:7" ht="31.5" x14ac:dyDescent="0.25">
      <c r="A417" s="21">
        <v>25</v>
      </c>
      <c r="B417" s="28" t="s">
        <v>232</v>
      </c>
      <c r="C417" s="29"/>
      <c r="D417" s="103">
        <v>3</v>
      </c>
      <c r="E417" s="153">
        <v>25.2</v>
      </c>
      <c r="F417" s="138">
        <f t="shared" si="9"/>
        <v>3</v>
      </c>
      <c r="G417" s="103" t="s">
        <v>208</v>
      </c>
    </row>
    <row r="418" spans="1:7" ht="31.5" x14ac:dyDescent="0.25">
      <c r="A418" s="21">
        <v>26</v>
      </c>
      <c r="B418" s="28" t="s">
        <v>233</v>
      </c>
      <c r="C418" s="29"/>
      <c r="D418" s="103">
        <v>2</v>
      </c>
      <c r="E418" s="153">
        <v>15</v>
      </c>
      <c r="F418" s="138">
        <f t="shared" si="9"/>
        <v>2</v>
      </c>
      <c r="G418" s="103" t="s">
        <v>208</v>
      </c>
    </row>
    <row r="419" spans="1:7" x14ac:dyDescent="0.25">
      <c r="A419" s="21">
        <v>27</v>
      </c>
      <c r="B419" s="28" t="s">
        <v>6</v>
      </c>
      <c r="C419" s="29"/>
      <c r="D419" s="103">
        <v>3</v>
      </c>
      <c r="E419" s="153">
        <v>14.4</v>
      </c>
      <c r="F419" s="138">
        <f t="shared" si="9"/>
        <v>3</v>
      </c>
      <c r="G419" s="103" t="s">
        <v>208</v>
      </c>
    </row>
    <row r="420" spans="1:7" x14ac:dyDescent="0.25">
      <c r="A420" s="21">
        <v>28</v>
      </c>
      <c r="B420" s="28" t="s">
        <v>6</v>
      </c>
      <c r="C420" s="29"/>
      <c r="D420" s="103">
        <v>2</v>
      </c>
      <c r="E420" s="153">
        <v>5.6</v>
      </c>
      <c r="F420" s="138">
        <f t="shared" si="9"/>
        <v>2</v>
      </c>
      <c r="G420" s="103" t="s">
        <v>208</v>
      </c>
    </row>
    <row r="421" spans="1:7" x14ac:dyDescent="0.25">
      <c r="A421" s="21">
        <v>29</v>
      </c>
      <c r="B421" s="28" t="s">
        <v>223</v>
      </c>
      <c r="C421" s="29"/>
      <c r="D421" s="103">
        <v>1</v>
      </c>
      <c r="E421" s="153">
        <v>1.05</v>
      </c>
      <c r="F421" s="138">
        <f t="shared" si="9"/>
        <v>1</v>
      </c>
      <c r="G421" s="103" t="s">
        <v>208</v>
      </c>
    </row>
    <row r="422" spans="1:7" x14ac:dyDescent="0.25">
      <c r="A422" s="21">
        <v>30</v>
      </c>
      <c r="B422" s="28" t="s">
        <v>224</v>
      </c>
      <c r="C422" s="29"/>
      <c r="D422" s="103">
        <v>1</v>
      </c>
      <c r="E422" s="153">
        <v>3.78</v>
      </c>
      <c r="F422" s="138">
        <f t="shared" si="9"/>
        <v>1</v>
      </c>
      <c r="G422" s="103" t="s">
        <v>208</v>
      </c>
    </row>
    <row r="423" spans="1:7" x14ac:dyDescent="0.25">
      <c r="A423" s="21">
        <v>31</v>
      </c>
      <c r="B423" s="28" t="s">
        <v>234</v>
      </c>
      <c r="C423" s="29"/>
      <c r="D423" s="103">
        <v>1</v>
      </c>
      <c r="E423" s="153">
        <v>5.4090910000000001</v>
      </c>
      <c r="F423" s="138">
        <f t="shared" si="9"/>
        <v>1</v>
      </c>
      <c r="G423" s="103" t="s">
        <v>208</v>
      </c>
    </row>
    <row r="424" spans="1:7" x14ac:dyDescent="0.25">
      <c r="A424" s="21">
        <v>32</v>
      </c>
      <c r="B424" s="28" t="s">
        <v>227</v>
      </c>
      <c r="C424" s="29"/>
      <c r="D424" s="103">
        <v>2</v>
      </c>
      <c r="E424" s="153">
        <v>6.3</v>
      </c>
      <c r="F424" s="138">
        <f t="shared" si="9"/>
        <v>2</v>
      </c>
      <c r="G424" s="103" t="s">
        <v>208</v>
      </c>
    </row>
    <row r="425" spans="1:7" x14ac:dyDescent="0.25">
      <c r="A425" s="21">
        <v>33</v>
      </c>
      <c r="B425" s="28" t="s">
        <v>226</v>
      </c>
      <c r="C425" s="29"/>
      <c r="D425" s="103">
        <v>1</v>
      </c>
      <c r="E425" s="153">
        <v>3.3</v>
      </c>
      <c r="F425" s="138">
        <f t="shared" si="9"/>
        <v>1</v>
      </c>
      <c r="G425" s="103" t="s">
        <v>208</v>
      </c>
    </row>
    <row r="426" spans="1:7" x14ac:dyDescent="0.25">
      <c r="A426" s="21">
        <v>34</v>
      </c>
      <c r="B426" s="28" t="s">
        <v>222</v>
      </c>
      <c r="C426" s="29"/>
      <c r="D426" s="103">
        <v>1</v>
      </c>
      <c r="E426" s="153">
        <v>9.4499999999999993</v>
      </c>
      <c r="F426" s="138">
        <f t="shared" si="9"/>
        <v>1</v>
      </c>
      <c r="G426" s="103" t="s">
        <v>208</v>
      </c>
    </row>
    <row r="427" spans="1:7" x14ac:dyDescent="0.25">
      <c r="A427" s="21">
        <v>35</v>
      </c>
      <c r="B427" s="28" t="s">
        <v>222</v>
      </c>
      <c r="C427" s="29"/>
      <c r="D427" s="103">
        <v>1</v>
      </c>
      <c r="E427" s="153">
        <v>7.05</v>
      </c>
      <c r="F427" s="138">
        <f t="shared" si="9"/>
        <v>1</v>
      </c>
      <c r="G427" s="103" t="s">
        <v>208</v>
      </c>
    </row>
    <row r="428" spans="1:7" x14ac:dyDescent="0.25">
      <c r="A428" s="21">
        <v>36</v>
      </c>
      <c r="B428" s="28" t="s">
        <v>235</v>
      </c>
      <c r="C428" s="29"/>
      <c r="D428" s="103">
        <v>1</v>
      </c>
      <c r="E428" s="153">
        <v>20.9</v>
      </c>
      <c r="F428" s="138">
        <f t="shared" si="9"/>
        <v>1</v>
      </c>
      <c r="G428" s="103" t="s">
        <v>208</v>
      </c>
    </row>
    <row r="429" spans="1:7" x14ac:dyDescent="0.25">
      <c r="A429" s="21">
        <v>37</v>
      </c>
      <c r="B429" s="28" t="s">
        <v>6</v>
      </c>
      <c r="C429" s="29"/>
      <c r="D429" s="103">
        <v>1</v>
      </c>
      <c r="E429" s="153">
        <v>4.8</v>
      </c>
      <c r="F429" s="138">
        <f t="shared" si="9"/>
        <v>1</v>
      </c>
      <c r="G429" s="103" t="s">
        <v>208</v>
      </c>
    </row>
    <row r="430" spans="1:7" x14ac:dyDescent="0.25">
      <c r="A430" s="21">
        <v>38</v>
      </c>
      <c r="B430" s="28" t="s">
        <v>236</v>
      </c>
      <c r="C430" s="29"/>
      <c r="D430" s="103">
        <v>1</v>
      </c>
      <c r="E430" s="151">
        <v>2.8</v>
      </c>
      <c r="F430" s="138">
        <f t="shared" si="9"/>
        <v>1</v>
      </c>
      <c r="G430" s="103" t="s">
        <v>208</v>
      </c>
    </row>
    <row r="431" spans="1:7" x14ac:dyDescent="0.25">
      <c r="A431" s="21">
        <v>39</v>
      </c>
      <c r="B431" s="28" t="s">
        <v>237</v>
      </c>
      <c r="C431" s="29"/>
      <c r="D431" s="29">
        <v>1</v>
      </c>
      <c r="E431" s="153">
        <v>1.35</v>
      </c>
      <c r="F431" s="138">
        <f t="shared" si="9"/>
        <v>1</v>
      </c>
      <c r="G431" s="103" t="s">
        <v>208</v>
      </c>
    </row>
    <row r="432" spans="1:7" x14ac:dyDescent="0.25">
      <c r="A432" s="21">
        <v>40</v>
      </c>
      <c r="B432" s="28" t="s">
        <v>226</v>
      </c>
      <c r="C432" s="29"/>
      <c r="D432" s="103">
        <v>1</v>
      </c>
      <c r="E432" s="153">
        <v>3.3</v>
      </c>
      <c r="F432" s="138">
        <f t="shared" si="9"/>
        <v>1</v>
      </c>
      <c r="G432" s="103" t="s">
        <v>208</v>
      </c>
    </row>
    <row r="433" spans="1:7" x14ac:dyDescent="0.25">
      <c r="A433" s="21">
        <v>41</v>
      </c>
      <c r="B433" s="28" t="s">
        <v>224</v>
      </c>
      <c r="C433" s="29"/>
      <c r="D433" s="103">
        <v>1</v>
      </c>
      <c r="E433" s="153">
        <v>3.78</v>
      </c>
      <c r="F433" s="138">
        <f t="shared" si="9"/>
        <v>1</v>
      </c>
      <c r="G433" s="103" t="s">
        <v>208</v>
      </c>
    </row>
    <row r="434" spans="1:7" ht="47.25" x14ac:dyDescent="0.25">
      <c r="A434" s="21">
        <v>42</v>
      </c>
      <c r="B434" s="28" t="s">
        <v>238</v>
      </c>
      <c r="C434" s="29"/>
      <c r="D434" s="103">
        <v>1</v>
      </c>
      <c r="E434" s="83">
        <v>8.4</v>
      </c>
      <c r="F434" s="138">
        <f t="shared" si="9"/>
        <v>1</v>
      </c>
      <c r="G434" s="103" t="s">
        <v>208</v>
      </c>
    </row>
    <row r="435" spans="1:7" x14ac:dyDescent="0.25">
      <c r="A435" s="21">
        <v>43</v>
      </c>
      <c r="B435" s="28" t="s">
        <v>222</v>
      </c>
      <c r="C435" s="29"/>
      <c r="D435" s="103">
        <v>1</v>
      </c>
      <c r="E435" s="153">
        <v>9.4499999999999993</v>
      </c>
      <c r="F435" s="138">
        <f t="shared" si="9"/>
        <v>1</v>
      </c>
      <c r="G435" s="103" t="s">
        <v>208</v>
      </c>
    </row>
    <row r="436" spans="1:7" x14ac:dyDescent="0.25">
      <c r="A436" s="21">
        <v>44</v>
      </c>
      <c r="B436" s="28" t="s">
        <v>222</v>
      </c>
      <c r="C436" s="29"/>
      <c r="D436" s="103">
        <v>1</v>
      </c>
      <c r="E436" s="153">
        <v>9.4499999999999993</v>
      </c>
      <c r="F436" s="138">
        <f t="shared" si="9"/>
        <v>1</v>
      </c>
      <c r="G436" s="103" t="s">
        <v>208</v>
      </c>
    </row>
    <row r="437" spans="1:7" x14ac:dyDescent="0.25">
      <c r="A437" s="21">
        <v>45</v>
      </c>
      <c r="B437" s="28" t="s">
        <v>225</v>
      </c>
      <c r="C437" s="29"/>
      <c r="D437" s="103">
        <v>2</v>
      </c>
      <c r="E437" s="153">
        <v>7.98</v>
      </c>
      <c r="F437" s="138">
        <f t="shared" si="9"/>
        <v>2</v>
      </c>
      <c r="G437" s="103" t="s">
        <v>208</v>
      </c>
    </row>
    <row r="438" spans="1:7" x14ac:dyDescent="0.25">
      <c r="A438" s="21">
        <v>46</v>
      </c>
      <c r="B438" s="28" t="s">
        <v>239</v>
      </c>
      <c r="C438" s="29"/>
      <c r="D438" s="103">
        <v>1</v>
      </c>
      <c r="E438" s="153">
        <v>3.99</v>
      </c>
      <c r="F438" s="138">
        <f t="shared" si="9"/>
        <v>1</v>
      </c>
      <c r="G438" s="103" t="s">
        <v>208</v>
      </c>
    </row>
    <row r="439" spans="1:7" x14ac:dyDescent="0.25">
      <c r="A439" s="21">
        <v>47</v>
      </c>
      <c r="B439" s="28" t="s">
        <v>240</v>
      </c>
      <c r="C439" s="29"/>
      <c r="D439" s="29">
        <v>1</v>
      </c>
      <c r="E439" s="153">
        <v>4</v>
      </c>
      <c r="F439" s="138">
        <f t="shared" si="9"/>
        <v>1</v>
      </c>
      <c r="G439" s="103" t="s">
        <v>208</v>
      </c>
    </row>
    <row r="440" spans="1:7" x14ac:dyDescent="0.25">
      <c r="A440" s="21">
        <v>48</v>
      </c>
      <c r="B440" s="31" t="s">
        <v>241</v>
      </c>
      <c r="C440" s="29"/>
      <c r="D440" s="103">
        <v>1</v>
      </c>
      <c r="E440" s="153">
        <v>4.8010000000000002</v>
      </c>
      <c r="F440" s="138">
        <f t="shared" si="9"/>
        <v>1</v>
      </c>
      <c r="G440" s="103" t="s">
        <v>208</v>
      </c>
    </row>
    <row r="441" spans="1:7" x14ac:dyDescent="0.25">
      <c r="A441" s="21">
        <v>49</v>
      </c>
      <c r="B441" s="28" t="s">
        <v>6</v>
      </c>
      <c r="C441" s="29"/>
      <c r="D441" s="103">
        <v>5</v>
      </c>
      <c r="E441" s="153">
        <v>24</v>
      </c>
      <c r="F441" s="138">
        <f t="shared" si="9"/>
        <v>5</v>
      </c>
      <c r="G441" s="103" t="s">
        <v>208</v>
      </c>
    </row>
    <row r="442" spans="1:7" ht="31.5" x14ac:dyDescent="0.25">
      <c r="A442" s="21">
        <v>50</v>
      </c>
      <c r="B442" s="28" t="s">
        <v>242</v>
      </c>
      <c r="C442" s="29"/>
      <c r="D442" s="103">
        <v>10</v>
      </c>
      <c r="E442" s="153">
        <v>39</v>
      </c>
      <c r="F442" s="138">
        <f t="shared" si="9"/>
        <v>10</v>
      </c>
      <c r="G442" s="103" t="s">
        <v>208</v>
      </c>
    </row>
    <row r="443" spans="1:7" x14ac:dyDescent="0.25">
      <c r="A443" s="21">
        <v>51</v>
      </c>
      <c r="B443" s="28" t="s">
        <v>243</v>
      </c>
      <c r="C443" s="29"/>
      <c r="D443" s="103">
        <v>1</v>
      </c>
      <c r="E443" s="153">
        <v>3</v>
      </c>
      <c r="F443" s="138">
        <f t="shared" si="9"/>
        <v>1</v>
      </c>
      <c r="G443" s="103" t="s">
        <v>208</v>
      </c>
    </row>
    <row r="444" spans="1:7" x14ac:dyDescent="0.25">
      <c r="A444" s="21">
        <v>52</v>
      </c>
      <c r="B444" s="28" t="s">
        <v>237</v>
      </c>
      <c r="C444" s="29"/>
      <c r="D444" s="103">
        <v>2</v>
      </c>
      <c r="E444" s="153">
        <v>2.7</v>
      </c>
      <c r="F444" s="138">
        <f t="shared" si="9"/>
        <v>2</v>
      </c>
      <c r="G444" s="103" t="s">
        <v>208</v>
      </c>
    </row>
    <row r="445" spans="1:7" x14ac:dyDescent="0.25">
      <c r="A445" s="21">
        <v>53</v>
      </c>
      <c r="B445" s="28" t="s">
        <v>227</v>
      </c>
      <c r="C445" s="29"/>
      <c r="D445" s="103">
        <v>1</v>
      </c>
      <c r="E445" s="153">
        <v>2.8</v>
      </c>
      <c r="F445" s="138">
        <f t="shared" si="9"/>
        <v>1</v>
      </c>
      <c r="G445" s="103" t="s">
        <v>208</v>
      </c>
    </row>
    <row r="446" spans="1:7" x14ac:dyDescent="0.25">
      <c r="A446" s="21">
        <v>54</v>
      </c>
      <c r="B446" s="28" t="s">
        <v>227</v>
      </c>
      <c r="C446" s="29"/>
      <c r="D446" s="103">
        <v>5</v>
      </c>
      <c r="E446" s="153">
        <v>15.75</v>
      </c>
      <c r="F446" s="138">
        <f t="shared" si="9"/>
        <v>5</v>
      </c>
      <c r="G446" s="103" t="s">
        <v>208</v>
      </c>
    </row>
    <row r="447" spans="1:7" x14ac:dyDescent="0.25">
      <c r="A447" s="21">
        <v>55</v>
      </c>
      <c r="B447" s="28" t="s">
        <v>231</v>
      </c>
      <c r="C447" s="29"/>
      <c r="D447" s="103">
        <v>2</v>
      </c>
      <c r="E447" s="153">
        <v>0.52</v>
      </c>
      <c r="F447" s="138">
        <f t="shared" si="9"/>
        <v>2</v>
      </c>
      <c r="G447" s="103" t="s">
        <v>208</v>
      </c>
    </row>
    <row r="448" spans="1:7" x14ac:dyDescent="0.25">
      <c r="A448" s="21">
        <v>56</v>
      </c>
      <c r="B448" s="28" t="s">
        <v>244</v>
      </c>
      <c r="C448" s="29"/>
      <c r="D448" s="103">
        <v>1</v>
      </c>
      <c r="E448" s="153">
        <v>5.7181819999999997</v>
      </c>
      <c r="F448" s="138">
        <f t="shared" si="9"/>
        <v>1</v>
      </c>
      <c r="G448" s="103" t="s">
        <v>208</v>
      </c>
    </row>
    <row r="449" spans="1:7" x14ac:dyDescent="0.25">
      <c r="A449" s="21">
        <v>57</v>
      </c>
      <c r="B449" s="28" t="s">
        <v>245</v>
      </c>
      <c r="C449" s="29"/>
      <c r="D449" s="103">
        <v>1</v>
      </c>
      <c r="E449" s="153">
        <v>9.9090910000000001</v>
      </c>
      <c r="F449" s="138">
        <f t="shared" si="9"/>
        <v>1</v>
      </c>
      <c r="G449" s="103" t="s">
        <v>208</v>
      </c>
    </row>
    <row r="450" spans="1:7" x14ac:dyDescent="0.25">
      <c r="A450" s="21">
        <v>58</v>
      </c>
      <c r="B450" s="28" t="s">
        <v>246</v>
      </c>
      <c r="C450" s="29"/>
      <c r="D450" s="103">
        <v>1</v>
      </c>
      <c r="E450" s="153">
        <v>2.25</v>
      </c>
      <c r="F450" s="138">
        <f t="shared" si="9"/>
        <v>1</v>
      </c>
      <c r="G450" s="103" t="s">
        <v>208</v>
      </c>
    </row>
    <row r="451" spans="1:7" x14ac:dyDescent="0.25">
      <c r="A451" s="21">
        <v>59</v>
      </c>
      <c r="B451" s="28" t="s">
        <v>227</v>
      </c>
      <c r="C451" s="29"/>
      <c r="D451" s="103">
        <v>1</v>
      </c>
      <c r="E451" s="153">
        <v>3.15</v>
      </c>
      <c r="F451" s="138">
        <f t="shared" si="9"/>
        <v>1</v>
      </c>
      <c r="G451" s="103" t="s">
        <v>208</v>
      </c>
    </row>
    <row r="452" spans="1:7" x14ac:dyDescent="0.25">
      <c r="A452" s="21">
        <v>60</v>
      </c>
      <c r="B452" s="28" t="s">
        <v>226</v>
      </c>
      <c r="C452" s="29"/>
      <c r="D452" s="103">
        <v>1</v>
      </c>
      <c r="E452" s="153">
        <v>3.3</v>
      </c>
      <c r="F452" s="138">
        <f t="shared" si="9"/>
        <v>1</v>
      </c>
      <c r="G452" s="103" t="s">
        <v>208</v>
      </c>
    </row>
    <row r="453" spans="1:7" ht="31.5" x14ac:dyDescent="0.25">
      <c r="A453" s="21">
        <v>61</v>
      </c>
      <c r="B453" s="28" t="s">
        <v>247</v>
      </c>
      <c r="C453" s="29"/>
      <c r="D453" s="103">
        <v>1</v>
      </c>
      <c r="E453" s="153">
        <v>9.6</v>
      </c>
      <c r="F453" s="138">
        <f t="shared" si="9"/>
        <v>1</v>
      </c>
      <c r="G453" s="103" t="s">
        <v>208</v>
      </c>
    </row>
    <row r="454" spans="1:7" x14ac:dyDescent="0.25">
      <c r="A454" s="21">
        <v>62</v>
      </c>
      <c r="B454" s="28" t="s">
        <v>6</v>
      </c>
      <c r="C454" s="29"/>
      <c r="D454" s="103">
        <v>1</v>
      </c>
      <c r="E454" s="153">
        <v>4.8</v>
      </c>
      <c r="F454" s="138">
        <f t="shared" si="9"/>
        <v>1</v>
      </c>
      <c r="G454" s="103" t="s">
        <v>208</v>
      </c>
    </row>
    <row r="455" spans="1:7" x14ac:dyDescent="0.25">
      <c r="A455" s="21">
        <v>63</v>
      </c>
      <c r="B455" s="28" t="s">
        <v>237</v>
      </c>
      <c r="C455" s="29"/>
      <c r="D455" s="103">
        <v>1</v>
      </c>
      <c r="E455" s="153">
        <v>1.35</v>
      </c>
      <c r="F455" s="138">
        <f t="shared" si="9"/>
        <v>1</v>
      </c>
      <c r="G455" s="103" t="s">
        <v>208</v>
      </c>
    </row>
    <row r="456" spans="1:7" x14ac:dyDescent="0.25">
      <c r="A456" s="21">
        <v>64</v>
      </c>
      <c r="B456" s="28" t="s">
        <v>227</v>
      </c>
      <c r="C456" s="29"/>
      <c r="D456" s="103">
        <v>1</v>
      </c>
      <c r="E456" s="153">
        <v>2.8</v>
      </c>
      <c r="F456" s="138">
        <f t="shared" si="9"/>
        <v>1</v>
      </c>
      <c r="G456" s="103" t="s">
        <v>208</v>
      </c>
    </row>
    <row r="457" spans="1:7" x14ac:dyDescent="0.25">
      <c r="A457" s="21">
        <v>65</v>
      </c>
      <c r="B457" s="28" t="s">
        <v>224</v>
      </c>
      <c r="C457" s="29"/>
      <c r="D457" s="103">
        <v>1</v>
      </c>
      <c r="E457" s="153">
        <v>3.78</v>
      </c>
      <c r="F457" s="138">
        <f t="shared" si="9"/>
        <v>1</v>
      </c>
      <c r="G457" s="103" t="s">
        <v>208</v>
      </c>
    </row>
    <row r="458" spans="1:7" x14ac:dyDescent="0.25">
      <c r="A458" s="21">
        <v>66</v>
      </c>
      <c r="B458" s="28" t="s">
        <v>248</v>
      </c>
      <c r="C458" s="29"/>
      <c r="D458" s="103">
        <v>1</v>
      </c>
      <c r="E458" s="153">
        <v>2.27</v>
      </c>
      <c r="F458" s="138"/>
      <c r="G458" s="29" t="s">
        <v>212</v>
      </c>
    </row>
    <row r="459" spans="1:7" ht="31.5" x14ac:dyDescent="0.25">
      <c r="A459" s="21">
        <v>67</v>
      </c>
      <c r="B459" s="28" t="s">
        <v>232</v>
      </c>
      <c r="C459" s="29"/>
      <c r="D459" s="103">
        <v>1</v>
      </c>
      <c r="E459" s="153">
        <v>8.4</v>
      </c>
      <c r="F459" s="138"/>
      <c r="G459" s="29" t="s">
        <v>212</v>
      </c>
    </row>
    <row r="460" spans="1:7" ht="47.25" x14ac:dyDescent="0.25">
      <c r="A460" s="21">
        <v>68</v>
      </c>
      <c r="B460" s="28" t="s">
        <v>219</v>
      </c>
      <c r="C460" s="29"/>
      <c r="D460" s="103">
        <v>1</v>
      </c>
      <c r="E460" s="153">
        <v>8.4</v>
      </c>
      <c r="F460" s="138"/>
      <c r="G460" s="29" t="s">
        <v>212</v>
      </c>
    </row>
    <row r="461" spans="1:7" x14ac:dyDescent="0.25">
      <c r="A461" s="21">
        <v>69</v>
      </c>
      <c r="B461" s="28" t="s">
        <v>249</v>
      </c>
      <c r="C461" s="29"/>
      <c r="D461" s="103">
        <v>1</v>
      </c>
      <c r="E461" s="153">
        <v>4.1500000000000004</v>
      </c>
      <c r="F461" s="138"/>
      <c r="G461" s="29" t="s">
        <v>212</v>
      </c>
    </row>
    <row r="462" spans="1:7" x14ac:dyDescent="0.25">
      <c r="A462" s="21">
        <v>70</v>
      </c>
      <c r="B462" s="28" t="s">
        <v>250</v>
      </c>
      <c r="C462" s="29"/>
      <c r="D462" s="103">
        <v>1</v>
      </c>
      <c r="E462" s="153">
        <v>4.2690000000000001</v>
      </c>
      <c r="F462" s="138"/>
      <c r="G462" s="29" t="s">
        <v>212</v>
      </c>
    </row>
    <row r="463" spans="1:7" x14ac:dyDescent="0.25">
      <c r="A463" s="21">
        <v>71</v>
      </c>
      <c r="B463" s="28" t="s">
        <v>231</v>
      </c>
      <c r="C463" s="29"/>
      <c r="D463" s="29">
        <v>1</v>
      </c>
      <c r="E463" s="153">
        <v>0.26</v>
      </c>
      <c r="F463" s="138"/>
      <c r="G463" s="29" t="s">
        <v>212</v>
      </c>
    </row>
    <row r="464" spans="1:7" x14ac:dyDescent="0.25">
      <c r="A464" s="21">
        <v>72</v>
      </c>
      <c r="B464" s="28" t="s">
        <v>225</v>
      </c>
      <c r="C464" s="29"/>
      <c r="D464" s="103">
        <v>1</v>
      </c>
      <c r="E464" s="153">
        <v>3.78</v>
      </c>
      <c r="F464" s="138"/>
      <c r="G464" s="29" t="s">
        <v>212</v>
      </c>
    </row>
    <row r="465" spans="1:7" x14ac:dyDescent="0.25">
      <c r="A465" s="21">
        <v>73</v>
      </c>
      <c r="B465" s="28" t="s">
        <v>251</v>
      </c>
      <c r="C465" s="29"/>
      <c r="D465" s="103">
        <v>1</v>
      </c>
      <c r="E465" s="153">
        <v>2.59</v>
      </c>
      <c r="F465" s="138"/>
      <c r="G465" s="29" t="s">
        <v>212</v>
      </c>
    </row>
    <row r="466" spans="1:7" x14ac:dyDescent="0.25">
      <c r="A466" s="21">
        <v>74</v>
      </c>
      <c r="B466" s="28" t="s">
        <v>252</v>
      </c>
      <c r="C466" s="29"/>
      <c r="D466" s="103">
        <v>1</v>
      </c>
      <c r="E466" s="153">
        <v>1.75</v>
      </c>
      <c r="F466" s="138">
        <f>D466</f>
        <v>1</v>
      </c>
      <c r="G466" s="103" t="s">
        <v>208</v>
      </c>
    </row>
    <row r="467" spans="1:7" x14ac:dyDescent="0.25">
      <c r="A467" s="21">
        <v>75</v>
      </c>
      <c r="B467" s="28" t="s">
        <v>253</v>
      </c>
      <c r="C467" s="29"/>
      <c r="D467" s="103">
        <v>1</v>
      </c>
      <c r="E467" s="83">
        <v>6.6</v>
      </c>
      <c r="F467" s="138"/>
      <c r="G467" s="103"/>
    </row>
    <row r="468" spans="1:7" ht="31.5" x14ac:dyDescent="0.25">
      <c r="A468" s="21">
        <v>76</v>
      </c>
      <c r="B468" s="28" t="s">
        <v>254</v>
      </c>
      <c r="C468" s="29"/>
      <c r="D468" s="103"/>
      <c r="E468" s="151"/>
      <c r="F468" s="139">
        <v>2</v>
      </c>
      <c r="G468" s="29" t="s">
        <v>212</v>
      </c>
    </row>
    <row r="469" spans="1:7" ht="31.5" x14ac:dyDescent="0.25">
      <c r="A469" s="21">
        <v>77</v>
      </c>
      <c r="B469" s="28" t="s">
        <v>255</v>
      </c>
      <c r="C469" s="29"/>
      <c r="D469" s="103"/>
      <c r="E469" s="151"/>
      <c r="F469" s="139">
        <v>7</v>
      </c>
      <c r="G469" s="29" t="s">
        <v>212</v>
      </c>
    </row>
    <row r="470" spans="1:7" ht="47.25" x14ac:dyDescent="0.25">
      <c r="A470" s="21">
        <v>78</v>
      </c>
      <c r="B470" s="28" t="s">
        <v>256</v>
      </c>
      <c r="C470" s="29"/>
      <c r="D470" s="103"/>
      <c r="E470" s="151"/>
      <c r="F470" s="139">
        <v>8</v>
      </c>
      <c r="G470" s="29" t="s">
        <v>212</v>
      </c>
    </row>
    <row r="471" spans="1:7" ht="47.25" x14ac:dyDescent="0.25">
      <c r="A471" s="21">
        <v>79</v>
      </c>
      <c r="B471" s="28" t="s">
        <v>257</v>
      </c>
      <c r="C471" s="29"/>
      <c r="D471" s="103"/>
      <c r="E471" s="151"/>
      <c r="F471" s="139">
        <v>1</v>
      </c>
      <c r="G471" s="29" t="s">
        <v>258</v>
      </c>
    </row>
    <row r="472" spans="1:7" ht="31.5" x14ac:dyDescent="0.25">
      <c r="A472" s="21">
        <v>80</v>
      </c>
      <c r="B472" s="28" t="s">
        <v>259</v>
      </c>
      <c r="C472" s="29"/>
      <c r="D472" s="103"/>
      <c r="E472" s="151"/>
      <c r="F472" s="139">
        <v>1</v>
      </c>
      <c r="G472" s="29" t="s">
        <v>258</v>
      </c>
    </row>
    <row r="473" spans="1:7" x14ac:dyDescent="0.25">
      <c r="A473" s="21">
        <v>81</v>
      </c>
      <c r="B473" s="28" t="s">
        <v>260</v>
      </c>
      <c r="C473" s="29"/>
      <c r="D473" s="103"/>
      <c r="E473" s="151"/>
      <c r="F473" s="139">
        <v>1</v>
      </c>
      <c r="G473" s="29" t="s">
        <v>258</v>
      </c>
    </row>
    <row r="474" spans="1:7" x14ac:dyDescent="0.25">
      <c r="A474" s="21">
        <v>82</v>
      </c>
      <c r="B474" s="28" t="s">
        <v>261</v>
      </c>
      <c r="C474" s="29"/>
      <c r="D474" s="103"/>
      <c r="E474" s="151"/>
      <c r="F474" s="139">
        <v>1</v>
      </c>
      <c r="G474" s="29" t="s">
        <v>212</v>
      </c>
    </row>
    <row r="475" spans="1:7" x14ac:dyDescent="0.25">
      <c r="A475" s="21">
        <v>83</v>
      </c>
      <c r="B475" s="28" t="s">
        <v>262</v>
      </c>
      <c r="C475" s="29"/>
      <c r="D475" s="103"/>
      <c r="E475" s="151"/>
      <c r="F475" s="139">
        <v>1</v>
      </c>
      <c r="G475" s="29" t="s">
        <v>212</v>
      </c>
    </row>
    <row r="476" spans="1:7" x14ac:dyDescent="0.25">
      <c r="A476" s="21">
        <v>84</v>
      </c>
      <c r="B476" s="28" t="s">
        <v>263</v>
      </c>
      <c r="C476" s="29"/>
      <c r="D476" s="103"/>
      <c r="E476" s="151"/>
      <c r="F476" s="139">
        <v>4</v>
      </c>
      <c r="G476" s="29" t="s">
        <v>258</v>
      </c>
    </row>
    <row r="477" spans="1:7" x14ac:dyDescent="0.25">
      <c r="A477" s="21">
        <v>85</v>
      </c>
      <c r="B477" s="30" t="s">
        <v>264</v>
      </c>
      <c r="C477" s="29"/>
      <c r="D477" s="29"/>
      <c r="E477" s="83"/>
      <c r="F477" s="139">
        <v>1</v>
      </c>
      <c r="G477" s="29" t="s">
        <v>258</v>
      </c>
    </row>
    <row r="478" spans="1:7" ht="173.25" x14ac:dyDescent="0.25">
      <c r="A478" s="21">
        <v>86</v>
      </c>
      <c r="B478" s="30" t="s">
        <v>265</v>
      </c>
      <c r="C478" s="29"/>
      <c r="D478" s="29"/>
      <c r="E478" s="83"/>
      <c r="F478" s="139">
        <v>1</v>
      </c>
      <c r="G478" s="29" t="s">
        <v>258</v>
      </c>
    </row>
    <row r="479" spans="1:7" ht="63" x14ac:dyDescent="0.25">
      <c r="A479" s="21">
        <v>87</v>
      </c>
      <c r="B479" s="30" t="s">
        <v>266</v>
      </c>
      <c r="C479" s="29"/>
      <c r="D479" s="29"/>
      <c r="E479" s="83"/>
      <c r="F479" s="139">
        <v>1</v>
      </c>
      <c r="G479" s="29" t="s">
        <v>258</v>
      </c>
    </row>
    <row r="480" spans="1:7" ht="157.5" x14ac:dyDescent="0.25">
      <c r="A480" s="21">
        <v>88</v>
      </c>
      <c r="B480" s="30" t="s">
        <v>267</v>
      </c>
      <c r="C480" s="29"/>
      <c r="D480" s="29"/>
      <c r="E480" s="83"/>
      <c r="F480" s="139">
        <v>1</v>
      </c>
      <c r="G480" s="29" t="s">
        <v>212</v>
      </c>
    </row>
    <row r="481" spans="1:7" ht="31.5" x14ac:dyDescent="0.25">
      <c r="A481" s="21">
        <v>89</v>
      </c>
      <c r="B481" s="30" t="s">
        <v>268</v>
      </c>
      <c r="C481" s="29"/>
      <c r="D481" s="29"/>
      <c r="E481" s="83"/>
      <c r="F481" s="139">
        <v>1</v>
      </c>
      <c r="G481" s="29" t="s">
        <v>258</v>
      </c>
    </row>
    <row r="482" spans="1:7" ht="173.25" x14ac:dyDescent="0.25">
      <c r="A482" s="21">
        <v>90</v>
      </c>
      <c r="B482" s="30" t="s">
        <v>269</v>
      </c>
      <c r="C482" s="29"/>
      <c r="D482" s="29"/>
      <c r="E482" s="83"/>
      <c r="F482" s="139">
        <v>1</v>
      </c>
      <c r="G482" s="29" t="s">
        <v>258</v>
      </c>
    </row>
    <row r="483" spans="1:7" ht="236.25" x14ac:dyDescent="0.25">
      <c r="A483" s="21">
        <v>91</v>
      </c>
      <c r="B483" s="30" t="s">
        <v>270</v>
      </c>
      <c r="C483" s="29"/>
      <c r="D483" s="29"/>
      <c r="E483" s="83"/>
      <c r="F483" s="139">
        <v>1</v>
      </c>
      <c r="G483" s="29" t="s">
        <v>258</v>
      </c>
    </row>
    <row r="484" spans="1:7" ht="94.5" x14ac:dyDescent="0.25">
      <c r="A484" s="21">
        <v>92</v>
      </c>
      <c r="B484" s="30" t="s">
        <v>271</v>
      </c>
      <c r="C484" s="29"/>
      <c r="D484" s="29"/>
      <c r="E484" s="83"/>
      <c r="F484" s="139">
        <v>1</v>
      </c>
      <c r="G484" s="29" t="s">
        <v>258</v>
      </c>
    </row>
    <row r="485" spans="1:7" x14ac:dyDescent="0.25">
      <c r="A485" s="21">
        <v>93</v>
      </c>
      <c r="B485" s="30" t="s">
        <v>272</v>
      </c>
      <c r="C485" s="29"/>
      <c r="D485" s="29"/>
      <c r="E485" s="83"/>
      <c r="F485" s="139">
        <v>2</v>
      </c>
      <c r="G485" s="29" t="s">
        <v>258</v>
      </c>
    </row>
    <row r="486" spans="1:7" x14ac:dyDescent="0.25">
      <c r="A486" s="21">
        <v>94</v>
      </c>
      <c r="B486" s="140" t="s">
        <v>273</v>
      </c>
      <c r="C486" s="29"/>
      <c r="D486" s="29"/>
      <c r="E486" s="83"/>
      <c r="F486" s="139">
        <v>1</v>
      </c>
      <c r="G486" s="29" t="s">
        <v>258</v>
      </c>
    </row>
    <row r="487" spans="1:7" x14ac:dyDescent="0.25">
      <c r="A487" s="21">
        <v>95</v>
      </c>
      <c r="B487" s="140" t="s">
        <v>274</v>
      </c>
      <c r="C487" s="29"/>
      <c r="D487" s="29"/>
      <c r="E487" s="83"/>
      <c r="F487" s="139">
        <v>1</v>
      </c>
      <c r="G487" s="29" t="s">
        <v>258</v>
      </c>
    </row>
    <row r="488" spans="1:7" x14ac:dyDescent="0.25">
      <c r="A488" s="21">
        <v>96</v>
      </c>
      <c r="B488" s="140" t="s">
        <v>275</v>
      </c>
      <c r="C488" s="29"/>
      <c r="D488" s="29"/>
      <c r="E488" s="83"/>
      <c r="F488" s="139">
        <v>1</v>
      </c>
      <c r="G488" s="29" t="s">
        <v>258</v>
      </c>
    </row>
    <row r="489" spans="1:7" ht="110.25" x14ac:dyDescent="0.25">
      <c r="A489" s="21">
        <v>97</v>
      </c>
      <c r="B489" s="141" t="s">
        <v>276</v>
      </c>
      <c r="C489" s="29"/>
      <c r="D489" s="29"/>
      <c r="E489" s="83"/>
      <c r="F489" s="139">
        <v>12</v>
      </c>
      <c r="G489" s="29" t="s">
        <v>258</v>
      </c>
    </row>
    <row r="490" spans="1:7" ht="78.75" x14ac:dyDescent="0.25">
      <c r="A490" s="21">
        <v>98</v>
      </c>
      <c r="B490" s="142" t="s">
        <v>277</v>
      </c>
      <c r="C490" s="29"/>
      <c r="D490" s="29"/>
      <c r="E490" s="83"/>
      <c r="F490" s="139">
        <v>50</v>
      </c>
      <c r="G490" s="29" t="s">
        <v>258</v>
      </c>
    </row>
    <row r="491" spans="1:7" x14ac:dyDescent="0.25">
      <c r="A491" s="21">
        <v>99</v>
      </c>
      <c r="B491" s="140" t="s">
        <v>278</v>
      </c>
      <c r="C491" s="29"/>
      <c r="D491" s="29"/>
      <c r="E491" s="83"/>
      <c r="F491" s="139">
        <v>1</v>
      </c>
      <c r="G491" s="29" t="s">
        <v>258</v>
      </c>
    </row>
    <row r="492" spans="1:7" ht="31.5" x14ac:dyDescent="0.25">
      <c r="A492" s="21">
        <v>100</v>
      </c>
      <c r="B492" s="140" t="s">
        <v>279</v>
      </c>
      <c r="C492" s="29"/>
      <c r="D492" s="29"/>
      <c r="E492" s="83"/>
      <c r="F492" s="139">
        <v>1</v>
      </c>
      <c r="G492" s="29" t="s">
        <v>258</v>
      </c>
    </row>
    <row r="493" spans="1:7" x14ac:dyDescent="0.25">
      <c r="A493" s="21">
        <v>101</v>
      </c>
      <c r="B493" s="140" t="s">
        <v>280</v>
      </c>
      <c r="C493" s="29"/>
      <c r="D493" s="29"/>
      <c r="E493" s="83"/>
      <c r="F493" s="139">
        <v>1</v>
      </c>
      <c r="G493" s="29" t="s">
        <v>258</v>
      </c>
    </row>
    <row r="494" spans="1:7" ht="236.25" x14ac:dyDescent="0.25">
      <c r="A494" s="21">
        <v>102</v>
      </c>
      <c r="B494" s="30" t="s">
        <v>270</v>
      </c>
      <c r="C494" s="29"/>
      <c r="D494" s="29"/>
      <c r="E494" s="83"/>
      <c r="F494" s="139">
        <v>1</v>
      </c>
      <c r="G494" s="29" t="s">
        <v>258</v>
      </c>
    </row>
    <row r="495" spans="1:7" x14ac:dyDescent="0.25">
      <c r="A495" s="21">
        <v>103</v>
      </c>
      <c r="B495" s="30" t="s">
        <v>264</v>
      </c>
      <c r="C495" s="29"/>
      <c r="D495" s="29"/>
      <c r="E495" s="83"/>
      <c r="F495" s="139">
        <v>1</v>
      </c>
      <c r="G495" s="29" t="s">
        <v>258</v>
      </c>
    </row>
    <row r="496" spans="1:7" ht="63" x14ac:dyDescent="0.25">
      <c r="A496" s="21">
        <v>104</v>
      </c>
      <c r="B496" s="30" t="s">
        <v>281</v>
      </c>
      <c r="C496" s="29"/>
      <c r="D496" s="29"/>
      <c r="E496" s="83"/>
      <c r="F496" s="139">
        <v>1</v>
      </c>
      <c r="G496" s="29" t="s">
        <v>258</v>
      </c>
    </row>
    <row r="497" spans="1:7" x14ac:dyDescent="0.25">
      <c r="A497" s="21">
        <v>105</v>
      </c>
      <c r="B497" s="160" t="s">
        <v>282</v>
      </c>
      <c r="C497" s="29"/>
      <c r="D497" s="29"/>
      <c r="E497" s="83"/>
      <c r="F497" s="139">
        <v>1</v>
      </c>
      <c r="G497" s="29" t="s">
        <v>212</v>
      </c>
    </row>
    <row r="498" spans="1:7" ht="63" x14ac:dyDescent="0.25">
      <c r="A498" s="21">
        <v>106</v>
      </c>
      <c r="B498" s="30" t="s">
        <v>283</v>
      </c>
      <c r="C498" s="29"/>
      <c r="D498" s="29"/>
      <c r="E498" s="83"/>
      <c r="F498" s="139">
        <v>1</v>
      </c>
      <c r="G498" s="29" t="s">
        <v>212</v>
      </c>
    </row>
    <row r="499" spans="1:7" x14ac:dyDescent="0.25">
      <c r="A499" s="21">
        <v>107</v>
      </c>
      <c r="B499" s="30" t="s">
        <v>284</v>
      </c>
      <c r="C499" s="29"/>
      <c r="D499" s="29"/>
      <c r="E499" s="83"/>
      <c r="F499" s="139">
        <v>2</v>
      </c>
      <c r="G499" s="29" t="s">
        <v>258</v>
      </c>
    </row>
    <row r="500" spans="1:7" x14ac:dyDescent="0.25">
      <c r="A500" s="21">
        <v>108</v>
      </c>
      <c r="B500" s="30" t="s">
        <v>285</v>
      </c>
      <c r="C500" s="29"/>
      <c r="D500" s="29"/>
      <c r="E500" s="83"/>
      <c r="F500" s="139">
        <v>1</v>
      </c>
      <c r="G500" s="29" t="s">
        <v>212</v>
      </c>
    </row>
    <row r="501" spans="1:7" ht="47.25" x14ac:dyDescent="0.25">
      <c r="A501" s="21">
        <v>109</v>
      </c>
      <c r="B501" s="30" t="s">
        <v>286</v>
      </c>
      <c r="C501" s="29"/>
      <c r="D501" s="29"/>
      <c r="E501" s="83"/>
      <c r="F501" s="139">
        <v>1</v>
      </c>
      <c r="G501" s="29" t="s">
        <v>258</v>
      </c>
    </row>
    <row r="502" spans="1:7" ht="47.25" x14ac:dyDescent="0.25">
      <c r="A502" s="21">
        <v>110</v>
      </c>
      <c r="B502" s="30" t="s">
        <v>287</v>
      </c>
      <c r="C502" s="29"/>
      <c r="D502" s="29"/>
      <c r="E502" s="83"/>
      <c r="F502" s="139">
        <v>1</v>
      </c>
      <c r="G502" s="29" t="s">
        <v>258</v>
      </c>
    </row>
    <row r="503" spans="1:7" ht="47.25" x14ac:dyDescent="0.25">
      <c r="A503" s="21">
        <v>111</v>
      </c>
      <c r="B503" s="30" t="s">
        <v>288</v>
      </c>
      <c r="C503" s="29"/>
      <c r="D503" s="29"/>
      <c r="E503" s="83"/>
      <c r="F503" s="139">
        <v>1</v>
      </c>
      <c r="G503" s="29" t="s">
        <v>258</v>
      </c>
    </row>
    <row r="504" spans="1:7" ht="31.5" x14ac:dyDescent="0.25">
      <c r="A504" s="21">
        <v>112</v>
      </c>
      <c r="B504" s="30" t="s">
        <v>289</v>
      </c>
      <c r="C504" s="29"/>
      <c r="D504" s="29"/>
      <c r="E504" s="83"/>
      <c r="F504" s="139">
        <v>1</v>
      </c>
      <c r="G504" s="29" t="s">
        <v>258</v>
      </c>
    </row>
    <row r="505" spans="1:7" x14ac:dyDescent="0.25">
      <c r="A505" s="21">
        <v>113</v>
      </c>
      <c r="B505" s="30" t="s">
        <v>290</v>
      </c>
      <c r="C505" s="29"/>
      <c r="D505" s="29"/>
      <c r="E505" s="83"/>
      <c r="F505" s="139">
        <v>1</v>
      </c>
      <c r="G505" s="29" t="s">
        <v>212</v>
      </c>
    </row>
    <row r="506" spans="1:7" x14ac:dyDescent="0.25">
      <c r="A506" s="21">
        <v>114</v>
      </c>
      <c r="B506" s="28" t="s">
        <v>291</v>
      </c>
      <c r="C506" s="29"/>
      <c r="D506" s="29"/>
      <c r="E506" s="83"/>
      <c r="F506" s="139">
        <v>1</v>
      </c>
      <c r="G506" s="29" t="s">
        <v>212</v>
      </c>
    </row>
    <row r="507" spans="1:7" x14ac:dyDescent="0.25">
      <c r="A507" s="21">
        <v>115</v>
      </c>
      <c r="B507" s="30" t="s">
        <v>292</v>
      </c>
      <c r="C507" s="29"/>
      <c r="D507" s="29"/>
      <c r="E507" s="83"/>
      <c r="F507" s="139">
        <v>1</v>
      </c>
      <c r="G507" s="29" t="s">
        <v>258</v>
      </c>
    </row>
    <row r="508" spans="1:7" x14ac:dyDescent="0.25">
      <c r="A508" s="21">
        <v>116</v>
      </c>
      <c r="B508" s="30" t="s">
        <v>293</v>
      </c>
      <c r="C508" s="29"/>
      <c r="D508" s="29"/>
      <c r="E508" s="83"/>
      <c r="F508" s="139">
        <v>2</v>
      </c>
      <c r="G508" s="29" t="s">
        <v>258</v>
      </c>
    </row>
    <row r="509" spans="1:7" x14ac:dyDescent="0.25">
      <c r="A509" s="21">
        <v>117</v>
      </c>
      <c r="B509" s="30" t="s">
        <v>294</v>
      </c>
      <c r="C509" s="29"/>
      <c r="D509" s="29"/>
      <c r="E509" s="83"/>
      <c r="F509" s="139">
        <v>1</v>
      </c>
      <c r="G509" s="29" t="s">
        <v>258</v>
      </c>
    </row>
    <row r="510" spans="1:7" x14ac:dyDescent="0.25">
      <c r="A510" s="21">
        <v>118</v>
      </c>
      <c r="B510" s="30" t="s">
        <v>295</v>
      </c>
      <c r="C510" s="29"/>
      <c r="D510" s="29"/>
      <c r="E510" s="83"/>
      <c r="F510" s="139">
        <v>2</v>
      </c>
      <c r="G510" s="29" t="s">
        <v>258</v>
      </c>
    </row>
    <row r="511" spans="1:7" x14ac:dyDescent="0.25">
      <c r="A511" s="21">
        <v>119</v>
      </c>
      <c r="B511" s="30" t="s">
        <v>296</v>
      </c>
      <c r="C511" s="29"/>
      <c r="D511" s="29"/>
      <c r="E511" s="83"/>
      <c r="F511" s="139">
        <v>1</v>
      </c>
      <c r="G511" s="29" t="s">
        <v>258</v>
      </c>
    </row>
    <row r="512" spans="1:7" x14ac:dyDescent="0.25">
      <c r="A512" s="21">
        <v>120</v>
      </c>
      <c r="B512" s="30" t="s">
        <v>297</v>
      </c>
      <c r="C512" s="29"/>
      <c r="D512" s="29"/>
      <c r="E512" s="83"/>
      <c r="F512" s="139">
        <v>1</v>
      </c>
      <c r="G512" s="29" t="s">
        <v>212</v>
      </c>
    </row>
    <row r="513" spans="1:7" ht="31.5" x14ac:dyDescent="0.25">
      <c r="A513" s="21">
        <v>121</v>
      </c>
      <c r="B513" s="30" t="s">
        <v>298</v>
      </c>
      <c r="C513" s="29"/>
      <c r="D513" s="29"/>
      <c r="E513" s="83"/>
      <c r="F513" s="139">
        <v>2</v>
      </c>
      <c r="G513" s="29" t="s">
        <v>258</v>
      </c>
    </row>
    <row r="514" spans="1:7" ht="31.5" x14ac:dyDescent="0.25">
      <c r="A514" s="21">
        <v>122</v>
      </c>
      <c r="B514" s="30" t="s">
        <v>299</v>
      </c>
      <c r="C514" s="29"/>
      <c r="D514" s="29"/>
      <c r="E514" s="83"/>
      <c r="F514" s="139">
        <v>1</v>
      </c>
      <c r="G514" s="29" t="s">
        <v>258</v>
      </c>
    </row>
    <row r="515" spans="1:7" x14ac:dyDescent="0.25">
      <c r="A515" s="21">
        <v>123</v>
      </c>
      <c r="B515" s="30" t="s">
        <v>300</v>
      </c>
      <c r="C515" s="29"/>
      <c r="D515" s="29"/>
      <c r="E515" s="83"/>
      <c r="F515" s="139">
        <v>1</v>
      </c>
      <c r="G515" s="29" t="s">
        <v>212</v>
      </c>
    </row>
    <row r="516" spans="1:7" x14ac:dyDescent="0.25">
      <c r="A516" s="21">
        <v>124</v>
      </c>
      <c r="B516" s="30" t="s">
        <v>301</v>
      </c>
      <c r="C516" s="29"/>
      <c r="D516" s="29"/>
      <c r="E516" s="83"/>
      <c r="F516" s="139">
        <v>1</v>
      </c>
      <c r="G516" s="29" t="s">
        <v>212</v>
      </c>
    </row>
    <row r="517" spans="1:7" x14ac:dyDescent="0.25">
      <c r="A517" s="21">
        <v>125</v>
      </c>
      <c r="B517" s="30" t="s">
        <v>302</v>
      </c>
      <c r="C517" s="29"/>
      <c r="D517" s="29"/>
      <c r="E517" s="83"/>
      <c r="F517" s="139">
        <v>1</v>
      </c>
      <c r="G517" s="29" t="s">
        <v>258</v>
      </c>
    </row>
    <row r="518" spans="1:7" ht="31.5" x14ac:dyDescent="0.25">
      <c r="A518" s="21">
        <v>126</v>
      </c>
      <c r="B518" s="30" t="s">
        <v>303</v>
      </c>
      <c r="C518" s="29"/>
      <c r="D518" s="29"/>
      <c r="E518" s="83"/>
      <c r="F518" s="139">
        <v>1</v>
      </c>
      <c r="G518" s="29" t="s">
        <v>258</v>
      </c>
    </row>
    <row r="519" spans="1:7" ht="173.25" x14ac:dyDescent="0.25">
      <c r="A519" s="21">
        <v>127</v>
      </c>
      <c r="B519" s="30" t="s">
        <v>304</v>
      </c>
      <c r="C519" s="29"/>
      <c r="D519" s="29"/>
      <c r="E519" s="83"/>
      <c r="F519" s="139">
        <v>1</v>
      </c>
      <c r="G519" s="29" t="s">
        <v>258</v>
      </c>
    </row>
    <row r="520" spans="1:7" ht="126" x14ac:dyDescent="0.25">
      <c r="A520" s="21">
        <v>128</v>
      </c>
      <c r="B520" s="30" t="s">
        <v>305</v>
      </c>
      <c r="C520" s="29"/>
      <c r="D520" s="29"/>
      <c r="E520" s="83"/>
      <c r="F520" s="139">
        <v>1</v>
      </c>
      <c r="G520" s="29" t="s">
        <v>258</v>
      </c>
    </row>
    <row r="521" spans="1:7" ht="31.5" x14ac:dyDescent="0.25">
      <c r="A521" s="21">
        <v>129</v>
      </c>
      <c r="B521" s="30" t="s">
        <v>306</v>
      </c>
      <c r="C521" s="29"/>
      <c r="D521" s="29"/>
      <c r="E521" s="83"/>
      <c r="F521" s="139">
        <v>1</v>
      </c>
      <c r="G521" s="29" t="s">
        <v>258</v>
      </c>
    </row>
    <row r="522" spans="1:7" x14ac:dyDescent="0.25">
      <c r="A522" s="21">
        <v>130</v>
      </c>
      <c r="B522" s="160" t="s">
        <v>307</v>
      </c>
      <c r="C522" s="29"/>
      <c r="D522" s="29"/>
      <c r="E522" s="83"/>
      <c r="F522" s="139">
        <v>1</v>
      </c>
      <c r="G522" s="29" t="s">
        <v>258</v>
      </c>
    </row>
    <row r="523" spans="1:7" x14ac:dyDescent="0.25">
      <c r="A523" s="21">
        <v>131</v>
      </c>
      <c r="B523" s="160" t="s">
        <v>308</v>
      </c>
      <c r="C523" s="29"/>
      <c r="D523" s="29"/>
      <c r="E523" s="83"/>
      <c r="F523" s="139">
        <v>1</v>
      </c>
      <c r="G523" s="29" t="s">
        <v>258</v>
      </c>
    </row>
    <row r="524" spans="1:7" x14ac:dyDescent="0.25">
      <c r="A524" s="21">
        <v>132</v>
      </c>
      <c r="B524" s="160" t="s">
        <v>309</v>
      </c>
      <c r="C524" s="29"/>
      <c r="D524" s="29"/>
      <c r="E524" s="83"/>
      <c r="F524" s="139">
        <v>1</v>
      </c>
      <c r="G524" s="29" t="s">
        <v>212</v>
      </c>
    </row>
    <row r="525" spans="1:7" x14ac:dyDescent="0.25">
      <c r="A525" s="21">
        <v>133</v>
      </c>
      <c r="B525" s="28" t="s">
        <v>310</v>
      </c>
      <c r="C525" s="29"/>
      <c r="D525" s="29"/>
      <c r="E525" s="83"/>
      <c r="F525" s="139">
        <v>2</v>
      </c>
      <c r="G525" s="29" t="s">
        <v>212</v>
      </c>
    </row>
    <row r="526" spans="1:7" ht="31.5" x14ac:dyDescent="0.25">
      <c r="A526" s="21">
        <v>134</v>
      </c>
      <c r="B526" s="28" t="s">
        <v>311</v>
      </c>
      <c r="C526" s="29"/>
      <c r="D526" s="29"/>
      <c r="E526" s="83"/>
      <c r="F526" s="139">
        <v>1</v>
      </c>
      <c r="G526" s="29" t="s">
        <v>258</v>
      </c>
    </row>
    <row r="527" spans="1:7" x14ac:dyDescent="0.25">
      <c r="A527" s="21">
        <v>135</v>
      </c>
      <c r="B527" s="28" t="s">
        <v>312</v>
      </c>
      <c r="C527" s="29"/>
      <c r="D527" s="29"/>
      <c r="E527" s="83"/>
      <c r="F527" s="139">
        <v>1</v>
      </c>
      <c r="G527" s="29" t="s">
        <v>212</v>
      </c>
    </row>
    <row r="528" spans="1:7" x14ac:dyDescent="0.25">
      <c r="A528" s="21">
        <v>136</v>
      </c>
      <c r="B528" s="28" t="s">
        <v>313</v>
      </c>
      <c r="C528" s="29"/>
      <c r="D528" s="29"/>
      <c r="E528" s="83"/>
      <c r="F528" s="139">
        <v>1</v>
      </c>
      <c r="G528" s="29" t="s">
        <v>258</v>
      </c>
    </row>
    <row r="529" spans="1:7" x14ac:dyDescent="0.25">
      <c r="A529" s="21">
        <v>137</v>
      </c>
      <c r="B529" s="28" t="s">
        <v>314</v>
      </c>
      <c r="C529" s="29"/>
      <c r="D529" s="29"/>
      <c r="E529" s="83"/>
      <c r="F529" s="139">
        <v>1</v>
      </c>
      <c r="G529" s="29" t="s">
        <v>212</v>
      </c>
    </row>
    <row r="530" spans="1:7" x14ac:dyDescent="0.25">
      <c r="A530" s="21">
        <v>138</v>
      </c>
      <c r="B530" s="28" t="s">
        <v>315</v>
      </c>
      <c r="C530" s="29"/>
      <c r="D530" s="29"/>
      <c r="E530" s="83"/>
      <c r="F530" s="139">
        <v>1</v>
      </c>
      <c r="G530" s="29"/>
    </row>
    <row r="531" spans="1:7" x14ac:dyDescent="0.25">
      <c r="A531" s="21">
        <v>139</v>
      </c>
      <c r="B531" s="28" t="s">
        <v>316</v>
      </c>
      <c r="C531" s="29"/>
      <c r="D531" s="29"/>
      <c r="E531" s="83"/>
      <c r="F531" s="139">
        <v>2</v>
      </c>
      <c r="G531" s="29"/>
    </row>
    <row r="532" spans="1:7" x14ac:dyDescent="0.25">
      <c r="A532" s="21">
        <v>140</v>
      </c>
      <c r="B532" s="30" t="s">
        <v>317</v>
      </c>
      <c r="C532" s="29"/>
      <c r="D532" s="29"/>
      <c r="E532" s="83"/>
      <c r="F532" s="139">
        <v>1</v>
      </c>
      <c r="G532" s="29" t="s">
        <v>258</v>
      </c>
    </row>
    <row r="533" spans="1:7" x14ac:dyDescent="0.25">
      <c r="A533" s="21">
        <v>141</v>
      </c>
      <c r="B533" s="160" t="s">
        <v>318</v>
      </c>
      <c r="C533" s="29"/>
      <c r="D533" s="29"/>
      <c r="E533" s="83"/>
      <c r="F533" s="139">
        <v>1</v>
      </c>
      <c r="G533" s="29" t="s">
        <v>258</v>
      </c>
    </row>
    <row r="534" spans="1:7" x14ac:dyDescent="0.25">
      <c r="A534" s="21">
        <v>142</v>
      </c>
      <c r="B534" s="30" t="s">
        <v>319</v>
      </c>
      <c r="C534" s="29"/>
      <c r="D534" s="29"/>
      <c r="E534" s="83"/>
      <c r="F534" s="139">
        <v>1</v>
      </c>
      <c r="G534" s="29" t="s">
        <v>258</v>
      </c>
    </row>
    <row r="535" spans="1:7" ht="47.25" x14ac:dyDescent="0.25">
      <c r="A535" s="21">
        <v>143</v>
      </c>
      <c r="B535" s="30" t="s">
        <v>320</v>
      </c>
      <c r="C535" s="29"/>
      <c r="D535" s="29"/>
      <c r="E535" s="83"/>
      <c r="F535" s="139">
        <v>1</v>
      </c>
      <c r="G535" s="29" t="s">
        <v>258</v>
      </c>
    </row>
    <row r="536" spans="1:7" ht="31.5" x14ac:dyDescent="0.25">
      <c r="A536" s="21">
        <v>144</v>
      </c>
      <c r="B536" s="30" t="s">
        <v>321</v>
      </c>
      <c r="C536" s="29"/>
      <c r="D536" s="29"/>
      <c r="E536" s="83"/>
      <c r="F536" s="139">
        <v>1</v>
      </c>
      <c r="G536" s="29" t="s">
        <v>212</v>
      </c>
    </row>
    <row r="537" spans="1:7" ht="173.25" x14ac:dyDescent="0.25">
      <c r="A537" s="21">
        <v>145</v>
      </c>
      <c r="B537" s="30" t="s">
        <v>322</v>
      </c>
      <c r="C537" s="29"/>
      <c r="D537" s="29"/>
      <c r="E537" s="83"/>
      <c r="F537" s="139">
        <v>1</v>
      </c>
      <c r="G537" s="29" t="s">
        <v>212</v>
      </c>
    </row>
    <row r="538" spans="1:7" x14ac:dyDescent="0.25">
      <c r="A538" s="21">
        <v>146</v>
      </c>
      <c r="B538" s="160" t="s">
        <v>293</v>
      </c>
      <c r="C538" s="29"/>
      <c r="D538" s="29"/>
      <c r="E538" s="83"/>
      <c r="F538" s="139">
        <v>2</v>
      </c>
      <c r="G538" s="29" t="s">
        <v>212</v>
      </c>
    </row>
    <row r="539" spans="1:7" ht="31.5" x14ac:dyDescent="0.25">
      <c r="A539" s="21">
        <v>147</v>
      </c>
      <c r="B539" s="30" t="s">
        <v>323</v>
      </c>
      <c r="C539" s="29"/>
      <c r="D539" s="29"/>
      <c r="E539" s="83"/>
      <c r="F539" s="139">
        <v>1</v>
      </c>
      <c r="G539" s="29" t="s">
        <v>258</v>
      </c>
    </row>
    <row r="540" spans="1:7" x14ac:dyDescent="0.25">
      <c r="A540" s="21">
        <v>148</v>
      </c>
      <c r="B540" s="160" t="s">
        <v>324</v>
      </c>
      <c r="C540" s="29"/>
      <c r="D540" s="29"/>
      <c r="E540" s="83"/>
      <c r="F540" s="139">
        <v>1</v>
      </c>
      <c r="G540" s="29" t="s">
        <v>212</v>
      </c>
    </row>
    <row r="541" spans="1:7" ht="31.5" x14ac:dyDescent="0.25">
      <c r="A541" s="21">
        <v>149</v>
      </c>
      <c r="B541" s="30" t="s">
        <v>325</v>
      </c>
      <c r="C541" s="29"/>
      <c r="D541" s="29"/>
      <c r="E541" s="83"/>
      <c r="F541" s="139">
        <v>1</v>
      </c>
      <c r="G541" s="29" t="s">
        <v>258</v>
      </c>
    </row>
    <row r="542" spans="1:7" ht="110.25" x14ac:dyDescent="0.25">
      <c r="A542" s="21">
        <v>150</v>
      </c>
      <c r="B542" s="30" t="s">
        <v>326</v>
      </c>
      <c r="C542" s="29"/>
      <c r="D542" s="29"/>
      <c r="E542" s="83"/>
      <c r="F542" s="139">
        <v>2</v>
      </c>
      <c r="G542" s="29" t="s">
        <v>212</v>
      </c>
    </row>
    <row r="543" spans="1:7" x14ac:dyDescent="0.25">
      <c r="A543" s="21">
        <v>151</v>
      </c>
      <c r="B543" s="160" t="s">
        <v>327</v>
      </c>
      <c r="C543" s="29"/>
      <c r="D543" s="29"/>
      <c r="E543" s="83"/>
      <c r="F543" s="139">
        <v>1</v>
      </c>
      <c r="G543" s="29" t="s">
        <v>258</v>
      </c>
    </row>
    <row r="544" spans="1:7" x14ac:dyDescent="0.25">
      <c r="A544" s="21">
        <v>152</v>
      </c>
      <c r="B544" s="30" t="s">
        <v>328</v>
      </c>
      <c r="C544" s="29"/>
      <c r="D544" s="29"/>
      <c r="E544" s="83"/>
      <c r="F544" s="143">
        <v>1</v>
      </c>
      <c r="G544" s="29" t="s">
        <v>212</v>
      </c>
    </row>
    <row r="545" spans="1:7" x14ac:dyDescent="0.25">
      <c r="A545" s="21">
        <v>153</v>
      </c>
      <c r="B545" s="30" t="s">
        <v>329</v>
      </c>
      <c r="C545" s="29"/>
      <c r="D545" s="29"/>
      <c r="E545" s="83"/>
      <c r="F545" s="139">
        <v>1</v>
      </c>
      <c r="G545" s="29" t="s">
        <v>258</v>
      </c>
    </row>
    <row r="546" spans="1:7" x14ac:dyDescent="0.25">
      <c r="A546" s="21">
        <v>154</v>
      </c>
      <c r="B546" s="30" t="s">
        <v>330</v>
      </c>
      <c r="C546" s="29"/>
      <c r="D546" s="29"/>
      <c r="E546" s="83"/>
      <c r="F546" s="139">
        <v>2</v>
      </c>
      <c r="G546" s="29" t="s">
        <v>212</v>
      </c>
    </row>
    <row r="547" spans="1:7" x14ac:dyDescent="0.25">
      <c r="A547" s="21">
        <v>155</v>
      </c>
      <c r="B547" s="160" t="s">
        <v>309</v>
      </c>
      <c r="C547" s="29"/>
      <c r="D547" s="29"/>
      <c r="E547" s="83"/>
      <c r="F547" s="139">
        <v>2</v>
      </c>
      <c r="G547" s="29" t="s">
        <v>258</v>
      </c>
    </row>
    <row r="548" spans="1:7" ht="31.5" x14ac:dyDescent="0.25">
      <c r="A548" s="21">
        <v>156</v>
      </c>
      <c r="B548" s="28" t="s">
        <v>331</v>
      </c>
      <c r="C548" s="29"/>
      <c r="D548" s="29"/>
      <c r="E548" s="83"/>
      <c r="F548" s="139">
        <v>1</v>
      </c>
      <c r="G548" s="29" t="s">
        <v>212</v>
      </c>
    </row>
    <row r="549" spans="1:7" x14ac:dyDescent="0.25">
      <c r="A549" s="21">
        <v>157</v>
      </c>
      <c r="B549" s="28" t="s">
        <v>332</v>
      </c>
      <c r="C549" s="29"/>
      <c r="D549" s="29"/>
      <c r="E549" s="83"/>
      <c r="F549" s="139">
        <v>1</v>
      </c>
      <c r="G549" s="29" t="s">
        <v>258</v>
      </c>
    </row>
    <row r="550" spans="1:7" x14ac:dyDescent="0.25">
      <c r="A550" s="21">
        <v>158</v>
      </c>
      <c r="B550" s="28" t="s">
        <v>333</v>
      </c>
      <c r="C550" s="29"/>
      <c r="D550" s="29"/>
      <c r="E550" s="83"/>
      <c r="F550" s="139">
        <v>1</v>
      </c>
      <c r="G550" s="29" t="s">
        <v>258</v>
      </c>
    </row>
    <row r="551" spans="1:7" x14ac:dyDescent="0.25">
      <c r="A551" s="21">
        <v>159</v>
      </c>
      <c r="B551" s="28" t="s">
        <v>334</v>
      </c>
      <c r="C551" s="29"/>
      <c r="D551" s="29"/>
      <c r="E551" s="83"/>
      <c r="F551" s="139">
        <v>1</v>
      </c>
      <c r="G551" s="29" t="s">
        <v>258</v>
      </c>
    </row>
    <row r="552" spans="1:7" x14ac:dyDescent="0.25">
      <c r="A552" s="21">
        <v>160</v>
      </c>
      <c r="B552" s="30" t="s">
        <v>335</v>
      </c>
      <c r="C552" s="29"/>
      <c r="D552" s="29"/>
      <c r="E552" s="83"/>
      <c r="F552" s="139">
        <v>10</v>
      </c>
      <c r="G552" s="29" t="s">
        <v>258</v>
      </c>
    </row>
    <row r="553" spans="1:7" x14ac:dyDescent="0.25">
      <c r="A553" s="21">
        <v>161</v>
      </c>
      <c r="B553" s="30" t="s">
        <v>336</v>
      </c>
      <c r="C553" s="29"/>
      <c r="D553" s="29"/>
      <c r="E553" s="83"/>
      <c r="F553" s="139">
        <v>1</v>
      </c>
      <c r="G553" s="29" t="s">
        <v>258</v>
      </c>
    </row>
    <row r="554" spans="1:7" x14ac:dyDescent="0.25">
      <c r="A554" s="21">
        <v>162</v>
      </c>
      <c r="B554" s="30" t="s">
        <v>337</v>
      </c>
      <c r="C554" s="29"/>
      <c r="D554" s="29"/>
      <c r="E554" s="83"/>
      <c r="F554" s="139">
        <v>4</v>
      </c>
      <c r="G554" s="29" t="s">
        <v>258</v>
      </c>
    </row>
    <row r="555" spans="1:7" x14ac:dyDescent="0.25">
      <c r="A555" s="21">
        <v>163</v>
      </c>
      <c r="B555" s="30" t="s">
        <v>338</v>
      </c>
      <c r="C555" s="29"/>
      <c r="D555" s="29"/>
      <c r="E555" s="83"/>
      <c r="F555" s="139">
        <v>1</v>
      </c>
      <c r="G555" s="29" t="s">
        <v>258</v>
      </c>
    </row>
    <row r="556" spans="1:7" ht="78.75" x14ac:dyDescent="0.25">
      <c r="A556" s="21">
        <v>164</v>
      </c>
      <c r="B556" s="33" t="s">
        <v>339</v>
      </c>
      <c r="C556" s="29"/>
      <c r="D556" s="29"/>
      <c r="E556" s="83"/>
      <c r="F556" s="139">
        <v>6</v>
      </c>
      <c r="G556" s="29" t="s">
        <v>258</v>
      </c>
    </row>
    <row r="557" spans="1:7" x14ac:dyDescent="0.25">
      <c r="A557" s="21">
        <v>165</v>
      </c>
      <c r="B557" s="33" t="s">
        <v>340</v>
      </c>
      <c r="C557" s="29"/>
      <c r="D557" s="29"/>
      <c r="E557" s="83"/>
      <c r="F557" s="139">
        <v>1</v>
      </c>
      <c r="G557" s="29" t="s">
        <v>258</v>
      </c>
    </row>
    <row r="558" spans="1:7" x14ac:dyDescent="0.25">
      <c r="A558" s="21">
        <v>166</v>
      </c>
      <c r="B558" s="140" t="s">
        <v>341</v>
      </c>
      <c r="C558" s="29"/>
      <c r="D558" s="29"/>
      <c r="E558" s="83"/>
      <c r="F558" s="139">
        <v>1</v>
      </c>
      <c r="G558" s="29" t="s">
        <v>258</v>
      </c>
    </row>
    <row r="559" spans="1:7" ht="31.5" x14ac:dyDescent="0.25">
      <c r="A559" s="21">
        <v>167</v>
      </c>
      <c r="B559" s="140" t="s">
        <v>342</v>
      </c>
      <c r="C559" s="29"/>
      <c r="D559" s="29"/>
      <c r="E559" s="83"/>
      <c r="F559" s="139">
        <v>1</v>
      </c>
      <c r="G559" s="29" t="s">
        <v>258</v>
      </c>
    </row>
    <row r="560" spans="1:7" x14ac:dyDescent="0.25">
      <c r="A560" s="21">
        <v>168</v>
      </c>
      <c r="B560" s="140" t="s">
        <v>343</v>
      </c>
      <c r="C560" s="29"/>
      <c r="D560" s="29"/>
      <c r="E560" s="83"/>
      <c r="F560" s="139">
        <v>1</v>
      </c>
      <c r="G560" s="29" t="s">
        <v>258</v>
      </c>
    </row>
    <row r="561" spans="1:7" ht="31.5" x14ac:dyDescent="0.25">
      <c r="A561" s="21">
        <v>169</v>
      </c>
      <c r="B561" s="140" t="s">
        <v>344</v>
      </c>
      <c r="C561" s="29"/>
      <c r="D561" s="29"/>
      <c r="E561" s="83"/>
      <c r="F561" s="139">
        <v>1</v>
      </c>
      <c r="G561" s="29" t="s">
        <v>258</v>
      </c>
    </row>
    <row r="562" spans="1:7" x14ac:dyDescent="0.25">
      <c r="A562" s="21">
        <v>170</v>
      </c>
      <c r="B562" s="30" t="s">
        <v>345</v>
      </c>
      <c r="C562" s="29"/>
      <c r="D562" s="29"/>
      <c r="E562" s="83"/>
      <c r="F562" s="139">
        <v>1</v>
      </c>
      <c r="G562" s="29" t="s">
        <v>258</v>
      </c>
    </row>
    <row r="563" spans="1:7" x14ac:dyDescent="0.25">
      <c r="A563" s="21">
        <v>171</v>
      </c>
      <c r="B563" s="30" t="s">
        <v>996</v>
      </c>
      <c r="C563" s="29"/>
      <c r="D563" s="29"/>
      <c r="E563" s="83"/>
      <c r="F563" s="139">
        <v>1</v>
      </c>
      <c r="G563" s="29" t="s">
        <v>258</v>
      </c>
    </row>
    <row r="564" spans="1:7" ht="47.25" x14ac:dyDescent="0.25">
      <c r="A564" s="21">
        <v>172</v>
      </c>
      <c r="B564" s="140" t="s">
        <v>346</v>
      </c>
      <c r="C564" s="29"/>
      <c r="D564" s="29"/>
      <c r="E564" s="83"/>
      <c r="F564" s="139">
        <v>1</v>
      </c>
      <c r="G564" s="29" t="s">
        <v>258</v>
      </c>
    </row>
    <row r="565" spans="1:7" ht="31.5" x14ac:dyDescent="0.25">
      <c r="A565" s="21">
        <v>173</v>
      </c>
      <c r="B565" s="30" t="s">
        <v>997</v>
      </c>
      <c r="C565" s="29"/>
      <c r="D565" s="29"/>
      <c r="E565" s="83"/>
      <c r="F565" s="139">
        <v>1</v>
      </c>
      <c r="G565" s="29" t="s">
        <v>258</v>
      </c>
    </row>
    <row r="566" spans="1:7" ht="31.5" x14ac:dyDescent="0.25">
      <c r="A566" s="21">
        <v>174</v>
      </c>
      <c r="B566" s="30" t="s">
        <v>998</v>
      </c>
      <c r="C566" s="29"/>
      <c r="D566" s="29"/>
      <c r="E566" s="83"/>
      <c r="F566" s="139">
        <v>1</v>
      </c>
      <c r="G566" s="29" t="s">
        <v>258</v>
      </c>
    </row>
    <row r="567" spans="1:7" x14ac:dyDescent="0.25">
      <c r="A567" s="21">
        <v>175</v>
      </c>
      <c r="B567" s="30" t="s">
        <v>347</v>
      </c>
      <c r="C567" s="29"/>
      <c r="D567" s="29"/>
      <c r="E567" s="83"/>
      <c r="F567" s="139">
        <v>1</v>
      </c>
      <c r="G567" s="29" t="s">
        <v>258</v>
      </c>
    </row>
    <row r="568" spans="1:7" x14ac:dyDescent="0.25">
      <c r="A568" s="21">
        <v>176</v>
      </c>
      <c r="B568" s="30" t="s">
        <v>348</v>
      </c>
      <c r="C568" s="29"/>
      <c r="D568" s="29"/>
      <c r="E568" s="83"/>
      <c r="F568" s="139">
        <v>1</v>
      </c>
      <c r="G568" s="29" t="s">
        <v>258</v>
      </c>
    </row>
    <row r="569" spans="1:7" x14ac:dyDescent="0.25">
      <c r="A569" s="21">
        <v>177</v>
      </c>
      <c r="B569" s="30" t="s">
        <v>349</v>
      </c>
      <c r="C569" s="29"/>
      <c r="D569" s="29"/>
      <c r="E569" s="83"/>
      <c r="F569" s="139">
        <v>1</v>
      </c>
      <c r="G569" s="29" t="s">
        <v>258</v>
      </c>
    </row>
    <row r="570" spans="1:7" x14ac:dyDescent="0.25">
      <c r="A570" s="21">
        <v>178</v>
      </c>
      <c r="B570" s="160" t="s">
        <v>350</v>
      </c>
      <c r="C570" s="29"/>
      <c r="D570" s="29"/>
      <c r="E570" s="83"/>
      <c r="F570" s="139">
        <v>1</v>
      </c>
      <c r="G570" s="29" t="s">
        <v>258</v>
      </c>
    </row>
    <row r="571" spans="1:7" x14ac:dyDescent="0.25">
      <c r="A571" s="21">
        <v>179</v>
      </c>
      <c r="B571" s="30" t="s">
        <v>351</v>
      </c>
      <c r="C571" s="103"/>
      <c r="D571" s="103"/>
      <c r="E571" s="83"/>
      <c r="F571" s="138">
        <v>1</v>
      </c>
      <c r="G571" s="29" t="s">
        <v>258</v>
      </c>
    </row>
    <row r="572" spans="1:7" x14ac:dyDescent="0.25">
      <c r="A572" s="21">
        <v>180</v>
      </c>
      <c r="B572" s="30" t="s">
        <v>352</v>
      </c>
      <c r="C572" s="103"/>
      <c r="D572" s="103"/>
      <c r="E572" s="83"/>
      <c r="F572" s="138">
        <v>1</v>
      </c>
      <c r="G572" s="29" t="s">
        <v>258</v>
      </c>
    </row>
    <row r="573" spans="1:7" x14ac:dyDescent="0.25">
      <c r="A573" s="21">
        <v>181</v>
      </c>
      <c r="B573" s="30" t="s">
        <v>14</v>
      </c>
      <c r="C573" s="29"/>
      <c r="D573" s="29"/>
      <c r="E573" s="151"/>
      <c r="F573" s="139"/>
      <c r="G573" s="29"/>
    </row>
    <row r="574" spans="1:7" x14ac:dyDescent="0.25">
      <c r="A574" s="21">
        <v>182</v>
      </c>
      <c r="B574" s="30" t="s">
        <v>16</v>
      </c>
      <c r="C574" s="29"/>
      <c r="D574" s="29"/>
      <c r="E574" s="151"/>
      <c r="F574" s="139"/>
      <c r="G574" s="29"/>
    </row>
    <row r="575" spans="1:7" x14ac:dyDescent="0.25">
      <c r="A575" s="21">
        <v>183</v>
      </c>
      <c r="B575" s="31" t="s">
        <v>353</v>
      </c>
      <c r="C575" s="103"/>
      <c r="D575" s="103">
        <v>1</v>
      </c>
      <c r="E575" s="83">
        <v>30</v>
      </c>
      <c r="F575" s="138"/>
      <c r="G575" s="103" t="s">
        <v>208</v>
      </c>
    </row>
    <row r="576" spans="1:7" x14ac:dyDescent="0.25">
      <c r="A576" s="21">
        <v>184</v>
      </c>
      <c r="B576" s="31" t="s">
        <v>354</v>
      </c>
      <c r="C576" s="103"/>
      <c r="D576" s="103">
        <v>1</v>
      </c>
      <c r="E576" s="83">
        <v>142.136</v>
      </c>
      <c r="F576" s="138"/>
      <c r="G576" s="103" t="s">
        <v>208</v>
      </c>
    </row>
    <row r="577" spans="1:7" x14ac:dyDescent="0.25">
      <c r="A577" s="21">
        <v>185</v>
      </c>
      <c r="B577" s="31" t="s">
        <v>355</v>
      </c>
      <c r="C577" s="103"/>
      <c r="D577" s="103">
        <v>1</v>
      </c>
      <c r="E577" s="83">
        <v>246.91900000000001</v>
      </c>
      <c r="F577" s="138"/>
      <c r="G577" s="29" t="s">
        <v>212</v>
      </c>
    </row>
    <row r="578" spans="1:7" ht="31.5" x14ac:dyDescent="0.25">
      <c r="A578" s="21">
        <v>186</v>
      </c>
      <c r="B578" s="28" t="s">
        <v>356</v>
      </c>
      <c r="C578" s="103"/>
      <c r="D578" s="103">
        <v>1</v>
      </c>
      <c r="E578" s="83">
        <v>60</v>
      </c>
      <c r="F578" s="138"/>
      <c r="G578" s="103" t="s">
        <v>208</v>
      </c>
    </row>
    <row r="579" spans="1:7" ht="63" x14ac:dyDescent="0.25">
      <c r="A579" s="21">
        <v>187</v>
      </c>
      <c r="B579" s="28" t="s">
        <v>357</v>
      </c>
      <c r="C579" s="103"/>
      <c r="D579" s="103">
        <v>1</v>
      </c>
      <c r="E579" s="83">
        <v>1998.7660000000001</v>
      </c>
      <c r="F579" s="138"/>
      <c r="G579" s="29" t="s">
        <v>358</v>
      </c>
    </row>
    <row r="580" spans="1:7" x14ac:dyDescent="0.25">
      <c r="A580" s="21">
        <v>188</v>
      </c>
      <c r="B580" s="31" t="s">
        <v>359</v>
      </c>
      <c r="C580" s="103"/>
      <c r="D580" s="103">
        <v>1</v>
      </c>
      <c r="E580" s="83">
        <v>23.9</v>
      </c>
      <c r="F580" s="138"/>
      <c r="G580" s="103" t="s">
        <v>208</v>
      </c>
    </row>
    <row r="581" spans="1:7" ht="31.5" x14ac:dyDescent="0.25">
      <c r="A581" s="21">
        <v>189</v>
      </c>
      <c r="B581" s="28" t="s">
        <v>360</v>
      </c>
      <c r="C581" s="103"/>
      <c r="D581" s="103">
        <v>1</v>
      </c>
      <c r="E581" s="83">
        <v>498.8</v>
      </c>
      <c r="F581" s="138"/>
      <c r="G581" s="103" t="s">
        <v>208</v>
      </c>
    </row>
    <row r="582" spans="1:7" x14ac:dyDescent="0.25">
      <c r="A582" s="21">
        <v>190</v>
      </c>
      <c r="B582" s="31" t="s">
        <v>361</v>
      </c>
      <c r="C582" s="103"/>
      <c r="D582" s="103">
        <v>1</v>
      </c>
      <c r="E582" s="83">
        <v>198</v>
      </c>
      <c r="F582" s="138"/>
      <c r="G582" s="103" t="s">
        <v>208</v>
      </c>
    </row>
    <row r="583" spans="1:7" x14ac:dyDescent="0.25">
      <c r="A583" s="21">
        <v>191</v>
      </c>
      <c r="B583" s="28" t="s">
        <v>362</v>
      </c>
      <c r="C583" s="103"/>
      <c r="D583" s="103">
        <v>1</v>
      </c>
      <c r="E583" s="83">
        <v>175</v>
      </c>
      <c r="F583" s="138"/>
      <c r="G583" s="103" t="s">
        <v>208</v>
      </c>
    </row>
    <row r="584" spans="1:7" x14ac:dyDescent="0.25">
      <c r="A584" s="21">
        <v>192</v>
      </c>
      <c r="B584" s="28" t="s">
        <v>363</v>
      </c>
      <c r="C584" s="103"/>
      <c r="D584" s="103">
        <v>1</v>
      </c>
      <c r="E584" s="83">
        <v>84.09</v>
      </c>
      <c r="F584" s="138"/>
      <c r="G584" s="103" t="s">
        <v>208</v>
      </c>
    </row>
    <row r="585" spans="1:7" x14ac:dyDescent="0.25">
      <c r="A585" s="21">
        <v>193</v>
      </c>
      <c r="B585" s="28" t="s">
        <v>364</v>
      </c>
      <c r="C585" s="103"/>
      <c r="D585" s="103">
        <v>1</v>
      </c>
      <c r="E585" s="83">
        <v>61.77</v>
      </c>
      <c r="F585" s="138"/>
      <c r="G585" s="103" t="s">
        <v>208</v>
      </c>
    </row>
    <row r="586" spans="1:7" x14ac:dyDescent="0.25">
      <c r="A586" s="21">
        <v>194</v>
      </c>
      <c r="B586" s="28" t="s">
        <v>365</v>
      </c>
      <c r="C586" s="103"/>
      <c r="D586" s="103">
        <v>1</v>
      </c>
      <c r="E586" s="83">
        <v>30</v>
      </c>
      <c r="F586" s="138"/>
      <c r="G586" s="103" t="s">
        <v>208</v>
      </c>
    </row>
    <row r="587" spans="1:7" ht="31.5" x14ac:dyDescent="0.25">
      <c r="A587" s="21">
        <v>195</v>
      </c>
      <c r="B587" s="28" t="s">
        <v>366</v>
      </c>
      <c r="C587" s="103"/>
      <c r="D587" s="103">
        <v>1</v>
      </c>
      <c r="E587" s="83">
        <v>34.197000000000003</v>
      </c>
      <c r="F587" s="138"/>
      <c r="G587" s="103" t="s">
        <v>208</v>
      </c>
    </row>
    <row r="588" spans="1:7" ht="31.5" x14ac:dyDescent="0.25">
      <c r="A588" s="21">
        <v>196</v>
      </c>
      <c r="B588" s="28" t="s">
        <v>367</v>
      </c>
      <c r="C588" s="103"/>
      <c r="D588" s="103">
        <v>1</v>
      </c>
      <c r="E588" s="83">
        <v>37.088999999999999</v>
      </c>
      <c r="F588" s="138"/>
      <c r="G588" s="103" t="s">
        <v>208</v>
      </c>
    </row>
    <row r="589" spans="1:7" x14ac:dyDescent="0.25">
      <c r="A589" s="21">
        <v>197</v>
      </c>
      <c r="B589" s="28" t="s">
        <v>368</v>
      </c>
      <c r="C589" s="103"/>
      <c r="D589" s="103">
        <v>1</v>
      </c>
      <c r="E589" s="83">
        <v>58.138500000000001</v>
      </c>
      <c r="F589" s="138"/>
      <c r="G589" s="103" t="s">
        <v>208</v>
      </c>
    </row>
    <row r="590" spans="1:7" ht="31.5" x14ac:dyDescent="0.25">
      <c r="A590" s="21">
        <v>198</v>
      </c>
      <c r="B590" s="28" t="s">
        <v>369</v>
      </c>
      <c r="C590" s="103"/>
      <c r="D590" s="103">
        <v>1</v>
      </c>
      <c r="E590" s="83">
        <v>132.19900000000001</v>
      </c>
      <c r="F590" s="138"/>
      <c r="G590" s="103" t="s">
        <v>208</v>
      </c>
    </row>
    <row r="591" spans="1:7" ht="31.5" x14ac:dyDescent="0.25">
      <c r="A591" s="21">
        <v>199</v>
      </c>
      <c r="B591" s="28" t="s">
        <v>370</v>
      </c>
      <c r="C591" s="103"/>
      <c r="D591" s="103">
        <v>1</v>
      </c>
      <c r="E591" s="83">
        <v>73.138999999999996</v>
      </c>
      <c r="F591" s="138"/>
      <c r="G591" s="103" t="s">
        <v>208</v>
      </c>
    </row>
    <row r="592" spans="1:7" ht="31.5" x14ac:dyDescent="0.25">
      <c r="A592" s="21">
        <v>200</v>
      </c>
      <c r="B592" s="28" t="s">
        <v>371</v>
      </c>
      <c r="C592" s="103"/>
      <c r="D592" s="103">
        <v>1</v>
      </c>
      <c r="E592" s="83">
        <v>134.904</v>
      </c>
      <c r="F592" s="138"/>
      <c r="G592" s="103" t="s">
        <v>212</v>
      </c>
    </row>
    <row r="593" spans="1:7" x14ac:dyDescent="0.25">
      <c r="A593" s="21">
        <v>201</v>
      </c>
      <c r="B593" s="28" t="s">
        <v>372</v>
      </c>
      <c r="C593" s="103"/>
      <c r="D593" s="103">
        <v>1</v>
      </c>
      <c r="E593" s="83">
        <v>39.768999999999998</v>
      </c>
      <c r="F593" s="138"/>
      <c r="G593" s="103" t="s">
        <v>208</v>
      </c>
    </row>
    <row r="594" spans="1:7" ht="31.5" x14ac:dyDescent="0.25">
      <c r="A594" s="21">
        <v>202</v>
      </c>
      <c r="B594" s="28" t="s">
        <v>373</v>
      </c>
      <c r="C594" s="103"/>
      <c r="D594" s="103">
        <v>1</v>
      </c>
      <c r="E594" s="83">
        <v>60.175925999999997</v>
      </c>
      <c r="F594" s="138"/>
      <c r="G594" s="103" t="s">
        <v>208</v>
      </c>
    </row>
    <row r="595" spans="1:7" x14ac:dyDescent="0.25">
      <c r="A595" s="21">
        <v>203</v>
      </c>
      <c r="B595" s="28" t="s">
        <v>374</v>
      </c>
      <c r="C595" s="103"/>
      <c r="D595" s="103">
        <v>1</v>
      </c>
      <c r="E595" s="83">
        <v>80.277777999999998</v>
      </c>
      <c r="F595" s="138"/>
      <c r="G595" s="103" t="s">
        <v>208</v>
      </c>
    </row>
    <row r="596" spans="1:7" x14ac:dyDescent="0.25">
      <c r="A596" s="21">
        <v>204</v>
      </c>
      <c r="B596" s="28" t="s">
        <v>375</v>
      </c>
      <c r="C596" s="103"/>
      <c r="D596" s="103">
        <v>1</v>
      </c>
      <c r="E596" s="83">
        <v>64.406000000000006</v>
      </c>
      <c r="F596" s="138"/>
      <c r="G596" s="103" t="s">
        <v>208</v>
      </c>
    </row>
    <row r="597" spans="1:7" ht="31.5" x14ac:dyDescent="0.25">
      <c r="A597" s="21">
        <v>205</v>
      </c>
      <c r="B597" s="28" t="s">
        <v>376</v>
      </c>
      <c r="C597" s="103"/>
      <c r="D597" s="103">
        <v>1</v>
      </c>
      <c r="E597" s="83">
        <v>65.793999999999997</v>
      </c>
      <c r="F597" s="138"/>
      <c r="G597" s="103" t="s">
        <v>208</v>
      </c>
    </row>
    <row r="598" spans="1:7" x14ac:dyDescent="0.25">
      <c r="A598" s="21">
        <v>206</v>
      </c>
      <c r="B598" s="28" t="s">
        <v>377</v>
      </c>
      <c r="C598" s="103"/>
      <c r="D598" s="103" t="s">
        <v>378</v>
      </c>
      <c r="E598" s="83">
        <v>94.94</v>
      </c>
      <c r="F598" s="138"/>
      <c r="G598" s="189" t="s">
        <v>208</v>
      </c>
    </row>
    <row r="599" spans="1:7" x14ac:dyDescent="0.25">
      <c r="A599" s="21">
        <v>207</v>
      </c>
      <c r="B599" s="28" t="s">
        <v>379</v>
      </c>
      <c r="C599" s="103"/>
      <c r="D599" s="103"/>
      <c r="E599" s="83">
        <v>0</v>
      </c>
      <c r="F599" s="138"/>
      <c r="G599" s="189"/>
    </row>
    <row r="600" spans="1:7" x14ac:dyDescent="0.25">
      <c r="A600" s="21">
        <v>208</v>
      </c>
      <c r="B600" s="28" t="s">
        <v>380</v>
      </c>
      <c r="C600" s="103"/>
      <c r="D600" s="103"/>
      <c r="E600" s="83">
        <v>0</v>
      </c>
      <c r="F600" s="138"/>
      <c r="G600" s="189"/>
    </row>
    <row r="601" spans="1:7" x14ac:dyDescent="0.25">
      <c r="A601" s="21">
        <v>209</v>
      </c>
      <c r="B601" s="28" t="s">
        <v>381</v>
      </c>
      <c r="C601" s="103"/>
      <c r="D601" s="103"/>
      <c r="E601" s="83">
        <v>0</v>
      </c>
      <c r="F601" s="138"/>
      <c r="G601" s="189"/>
    </row>
    <row r="602" spans="1:7" x14ac:dyDescent="0.25">
      <c r="A602" s="21">
        <v>210</v>
      </c>
      <c r="B602" s="28" t="s">
        <v>382</v>
      </c>
      <c r="C602" s="103"/>
      <c r="D602" s="103"/>
      <c r="E602" s="83">
        <v>0</v>
      </c>
      <c r="F602" s="138"/>
      <c r="G602" s="189"/>
    </row>
    <row r="603" spans="1:7" x14ac:dyDescent="0.25">
      <c r="A603" s="21">
        <v>211</v>
      </c>
      <c r="B603" s="28" t="s">
        <v>383</v>
      </c>
      <c r="C603" s="103"/>
      <c r="D603" s="103"/>
      <c r="E603" s="83">
        <v>0</v>
      </c>
      <c r="F603" s="138"/>
      <c r="G603" s="189"/>
    </row>
    <row r="604" spans="1:7" ht="31.5" x14ac:dyDescent="0.25">
      <c r="A604" s="21">
        <v>212</v>
      </c>
      <c r="B604" s="28" t="s">
        <v>384</v>
      </c>
      <c r="C604" s="103"/>
      <c r="D604" s="103" t="s">
        <v>385</v>
      </c>
      <c r="E604" s="83">
        <v>145.92599999999999</v>
      </c>
      <c r="F604" s="138"/>
      <c r="G604" s="189" t="s">
        <v>208</v>
      </c>
    </row>
    <row r="605" spans="1:7" ht="47.25" x14ac:dyDescent="0.25">
      <c r="A605" s="21">
        <v>213</v>
      </c>
      <c r="B605" s="28" t="s">
        <v>386</v>
      </c>
      <c r="C605" s="103"/>
      <c r="D605" s="103">
        <v>2</v>
      </c>
      <c r="E605" s="83">
        <v>38.744999999999997</v>
      </c>
      <c r="F605" s="138"/>
      <c r="G605" s="189"/>
    </row>
    <row r="606" spans="1:7" x14ac:dyDescent="0.25">
      <c r="A606" s="21">
        <v>214</v>
      </c>
      <c r="B606" s="28" t="s">
        <v>387</v>
      </c>
      <c r="C606" s="103"/>
      <c r="D606" s="103">
        <v>1</v>
      </c>
      <c r="E606" s="83">
        <v>22.99</v>
      </c>
      <c r="F606" s="138"/>
      <c r="G606" s="189"/>
    </row>
    <row r="607" spans="1:7" ht="31.5" x14ac:dyDescent="0.25">
      <c r="A607" s="21">
        <v>215</v>
      </c>
      <c r="B607" s="28" t="s">
        <v>388</v>
      </c>
      <c r="C607" s="103"/>
      <c r="D607" s="103">
        <v>1</v>
      </c>
      <c r="E607" s="83">
        <v>41.475000000000001</v>
      </c>
      <c r="F607" s="138"/>
      <c r="G607" s="29" t="s">
        <v>389</v>
      </c>
    </row>
    <row r="608" spans="1:7" x14ac:dyDescent="0.25">
      <c r="A608" s="21">
        <v>216</v>
      </c>
      <c r="B608" s="28" t="s">
        <v>390</v>
      </c>
      <c r="C608" s="103"/>
      <c r="D608" s="103"/>
      <c r="E608" s="83"/>
      <c r="F608" s="138"/>
      <c r="G608" s="29"/>
    </row>
    <row r="609" spans="1:7" x14ac:dyDescent="0.25">
      <c r="A609" s="21">
        <v>217</v>
      </c>
      <c r="B609" s="28" t="s">
        <v>391</v>
      </c>
      <c r="C609" s="103"/>
      <c r="D609" s="103"/>
      <c r="E609" s="83"/>
      <c r="F609" s="138"/>
      <c r="G609" s="29"/>
    </row>
    <row r="610" spans="1:7" x14ac:dyDescent="0.25">
      <c r="A610" s="21">
        <v>218</v>
      </c>
      <c r="B610" s="28" t="s">
        <v>392</v>
      </c>
      <c r="C610" s="103"/>
      <c r="D610" s="103"/>
      <c r="E610" s="83"/>
      <c r="F610" s="138"/>
      <c r="G610" s="29"/>
    </row>
    <row r="611" spans="1:7" x14ac:dyDescent="0.25">
      <c r="A611" s="21">
        <v>219</v>
      </c>
      <c r="B611" s="28" t="s">
        <v>393</v>
      </c>
      <c r="C611" s="103"/>
      <c r="D611" s="103"/>
      <c r="E611" s="83"/>
      <c r="F611" s="138"/>
      <c r="G611" s="29"/>
    </row>
    <row r="612" spans="1:7" x14ac:dyDescent="0.25">
      <c r="A612" s="21">
        <v>220</v>
      </c>
      <c r="B612" s="28" t="s">
        <v>394</v>
      </c>
      <c r="C612" s="103"/>
      <c r="D612" s="103"/>
      <c r="E612" s="83"/>
      <c r="F612" s="138"/>
      <c r="G612" s="29"/>
    </row>
    <row r="613" spans="1:7" x14ac:dyDescent="0.25">
      <c r="A613" s="21">
        <v>221</v>
      </c>
      <c r="B613" s="28" t="s">
        <v>395</v>
      </c>
      <c r="C613" s="103"/>
      <c r="D613" s="103"/>
      <c r="E613" s="83"/>
      <c r="F613" s="138"/>
      <c r="G613" s="29"/>
    </row>
    <row r="614" spans="1:7" x14ac:dyDescent="0.25">
      <c r="A614" s="21">
        <v>222</v>
      </c>
      <c r="B614" s="28" t="s">
        <v>396</v>
      </c>
      <c r="C614" s="103"/>
      <c r="D614" s="103"/>
      <c r="E614" s="83"/>
      <c r="F614" s="138"/>
      <c r="G614" s="29"/>
    </row>
    <row r="615" spans="1:7" ht="31.5" x14ac:dyDescent="0.25">
      <c r="A615" s="21">
        <v>223</v>
      </c>
      <c r="B615" s="28" t="s">
        <v>397</v>
      </c>
      <c r="C615" s="103"/>
      <c r="D615" s="103">
        <v>1</v>
      </c>
      <c r="E615" s="83">
        <v>18.143999999999998</v>
      </c>
      <c r="F615" s="138">
        <f>D615</f>
        <v>1</v>
      </c>
      <c r="G615" s="103" t="s">
        <v>208</v>
      </c>
    </row>
    <row r="616" spans="1:7" x14ac:dyDescent="0.25">
      <c r="A616" s="21">
        <v>224</v>
      </c>
      <c r="B616" s="28" t="s">
        <v>398</v>
      </c>
      <c r="C616" s="103"/>
      <c r="D616" s="103">
        <v>1</v>
      </c>
      <c r="E616" s="83">
        <v>15.83</v>
      </c>
      <c r="F616" s="138">
        <f>D616</f>
        <v>1</v>
      </c>
      <c r="G616" s="103" t="s">
        <v>208</v>
      </c>
    </row>
    <row r="617" spans="1:7" x14ac:dyDescent="0.25">
      <c r="A617" s="21">
        <v>225</v>
      </c>
      <c r="B617" s="28" t="s">
        <v>399</v>
      </c>
      <c r="C617" s="103"/>
      <c r="D617" s="103">
        <v>1</v>
      </c>
      <c r="E617" s="83">
        <v>18.074000000000002</v>
      </c>
      <c r="F617" s="138"/>
      <c r="G617" s="103" t="s">
        <v>212</v>
      </c>
    </row>
    <row r="618" spans="1:7" x14ac:dyDescent="0.25">
      <c r="A618" s="21">
        <v>226</v>
      </c>
      <c r="B618" s="28" t="s">
        <v>400</v>
      </c>
      <c r="C618" s="103"/>
      <c r="D618" s="103">
        <v>1</v>
      </c>
      <c r="E618" s="83">
        <v>34.850200000000001</v>
      </c>
      <c r="F618" s="138">
        <f t="shared" ref="F618:F634" si="10">D618</f>
        <v>1</v>
      </c>
      <c r="G618" s="103" t="s">
        <v>208</v>
      </c>
    </row>
    <row r="619" spans="1:7" x14ac:dyDescent="0.25">
      <c r="A619" s="21">
        <v>227</v>
      </c>
      <c r="B619" s="28" t="s">
        <v>401</v>
      </c>
      <c r="C619" s="103"/>
      <c r="D619" s="103">
        <v>1</v>
      </c>
      <c r="E619" s="83">
        <v>20.3</v>
      </c>
      <c r="F619" s="138">
        <f t="shared" si="10"/>
        <v>1</v>
      </c>
      <c r="G619" s="103" t="s">
        <v>208</v>
      </c>
    </row>
    <row r="620" spans="1:7" x14ac:dyDescent="0.25">
      <c r="A620" s="21">
        <v>228</v>
      </c>
      <c r="B620" s="28" t="s">
        <v>402</v>
      </c>
      <c r="C620" s="103"/>
      <c r="D620" s="103">
        <v>1</v>
      </c>
      <c r="E620" s="83">
        <v>31.86</v>
      </c>
      <c r="F620" s="138">
        <f t="shared" si="10"/>
        <v>1</v>
      </c>
      <c r="G620" s="103" t="s">
        <v>208</v>
      </c>
    </row>
    <row r="621" spans="1:7" ht="31.5" x14ac:dyDescent="0.25">
      <c r="A621" s="21">
        <v>229</v>
      </c>
      <c r="B621" s="28" t="s">
        <v>403</v>
      </c>
      <c r="C621" s="103"/>
      <c r="D621" s="103">
        <v>1</v>
      </c>
      <c r="E621" s="83">
        <v>171.381</v>
      </c>
      <c r="F621" s="138">
        <f t="shared" si="10"/>
        <v>1</v>
      </c>
      <c r="G621" s="103" t="s">
        <v>208</v>
      </c>
    </row>
    <row r="622" spans="1:7" x14ac:dyDescent="0.25">
      <c r="A622" s="21">
        <v>230</v>
      </c>
      <c r="B622" s="28" t="s">
        <v>404</v>
      </c>
      <c r="C622" s="103"/>
      <c r="D622" s="103">
        <v>1</v>
      </c>
      <c r="E622" s="83">
        <v>55.722999999999999</v>
      </c>
      <c r="F622" s="138">
        <f t="shared" si="10"/>
        <v>1</v>
      </c>
      <c r="G622" s="103" t="s">
        <v>208</v>
      </c>
    </row>
    <row r="623" spans="1:7" x14ac:dyDescent="0.25">
      <c r="A623" s="21">
        <v>231</v>
      </c>
      <c r="B623" s="28" t="s">
        <v>405</v>
      </c>
      <c r="C623" s="103"/>
      <c r="D623" s="103">
        <v>1</v>
      </c>
      <c r="E623" s="83">
        <v>98.533600000000007</v>
      </c>
      <c r="F623" s="138">
        <f t="shared" si="10"/>
        <v>1</v>
      </c>
      <c r="G623" s="103" t="s">
        <v>208</v>
      </c>
    </row>
    <row r="624" spans="1:7" x14ac:dyDescent="0.25">
      <c r="A624" s="21">
        <v>232</v>
      </c>
      <c r="B624" s="31" t="s">
        <v>406</v>
      </c>
      <c r="C624" s="103"/>
      <c r="D624" s="103" t="s">
        <v>407</v>
      </c>
      <c r="E624" s="83">
        <v>123.72799999999999</v>
      </c>
      <c r="F624" s="138"/>
      <c r="G624" s="103" t="s">
        <v>208</v>
      </c>
    </row>
    <row r="625" spans="1:7" x14ac:dyDescent="0.25">
      <c r="A625" s="21">
        <v>233</v>
      </c>
      <c r="B625" s="31" t="s">
        <v>408</v>
      </c>
      <c r="C625" s="103"/>
      <c r="D625" s="103">
        <v>1</v>
      </c>
      <c r="E625" s="83">
        <v>80.52</v>
      </c>
      <c r="F625" s="138">
        <f t="shared" si="10"/>
        <v>1</v>
      </c>
      <c r="G625" s="103" t="s">
        <v>208</v>
      </c>
    </row>
    <row r="626" spans="1:7" x14ac:dyDescent="0.25">
      <c r="A626" s="21">
        <v>234</v>
      </c>
      <c r="B626" s="31" t="s">
        <v>409</v>
      </c>
      <c r="C626" s="103" t="s">
        <v>410</v>
      </c>
      <c r="D626" s="103">
        <v>1</v>
      </c>
      <c r="E626" s="83">
        <v>59.4</v>
      </c>
      <c r="F626" s="138">
        <f t="shared" si="10"/>
        <v>1</v>
      </c>
      <c r="G626" s="103" t="s">
        <v>208</v>
      </c>
    </row>
    <row r="627" spans="1:7" x14ac:dyDescent="0.25">
      <c r="A627" s="21">
        <v>235</v>
      </c>
      <c r="B627" s="31" t="s">
        <v>411</v>
      </c>
      <c r="C627" s="103" t="s">
        <v>96</v>
      </c>
      <c r="D627" s="103">
        <v>1</v>
      </c>
      <c r="E627" s="83"/>
      <c r="F627" s="138">
        <f t="shared" si="10"/>
        <v>1</v>
      </c>
      <c r="G627" s="103" t="s">
        <v>208</v>
      </c>
    </row>
    <row r="628" spans="1:7" x14ac:dyDescent="0.25">
      <c r="A628" s="21">
        <v>236</v>
      </c>
      <c r="B628" s="31" t="s">
        <v>412</v>
      </c>
      <c r="C628" s="103" t="s">
        <v>96</v>
      </c>
      <c r="D628" s="103">
        <v>1</v>
      </c>
      <c r="E628" s="83"/>
      <c r="F628" s="138">
        <f t="shared" si="10"/>
        <v>1</v>
      </c>
      <c r="G628" s="103" t="s">
        <v>208</v>
      </c>
    </row>
    <row r="629" spans="1:7" x14ac:dyDescent="0.25">
      <c r="A629" s="21">
        <v>237</v>
      </c>
      <c r="B629" s="31" t="s">
        <v>413</v>
      </c>
      <c r="C629" s="103" t="s">
        <v>96</v>
      </c>
      <c r="D629" s="103">
        <v>1</v>
      </c>
      <c r="E629" s="83"/>
      <c r="F629" s="138">
        <f t="shared" si="10"/>
        <v>1</v>
      </c>
      <c r="G629" s="103" t="s">
        <v>208</v>
      </c>
    </row>
    <row r="630" spans="1:7" x14ac:dyDescent="0.25">
      <c r="A630" s="21">
        <v>238</v>
      </c>
      <c r="B630" s="31" t="s">
        <v>414</v>
      </c>
      <c r="C630" s="103" t="s">
        <v>96</v>
      </c>
      <c r="D630" s="103">
        <v>1</v>
      </c>
      <c r="E630" s="83"/>
      <c r="F630" s="138">
        <f t="shared" si="10"/>
        <v>1</v>
      </c>
      <c r="G630" s="103" t="s">
        <v>208</v>
      </c>
    </row>
    <row r="631" spans="1:7" x14ac:dyDescent="0.25">
      <c r="A631" s="21">
        <v>239</v>
      </c>
      <c r="B631" s="31" t="s">
        <v>415</v>
      </c>
      <c r="C631" s="103" t="s">
        <v>96</v>
      </c>
      <c r="D631" s="103">
        <v>1</v>
      </c>
      <c r="E631" s="83">
        <v>75.569999999999993</v>
      </c>
      <c r="F631" s="138">
        <f t="shared" si="10"/>
        <v>1</v>
      </c>
      <c r="G631" s="103" t="s">
        <v>208</v>
      </c>
    </row>
    <row r="632" spans="1:7" x14ac:dyDescent="0.25">
      <c r="A632" s="21">
        <v>240</v>
      </c>
      <c r="B632" s="31" t="s">
        <v>416</v>
      </c>
      <c r="C632" s="103"/>
      <c r="D632" s="103">
        <v>1</v>
      </c>
      <c r="E632" s="83">
        <v>808.77499999999998</v>
      </c>
      <c r="F632" s="138">
        <f t="shared" si="10"/>
        <v>1</v>
      </c>
      <c r="G632" s="103" t="s">
        <v>208</v>
      </c>
    </row>
    <row r="633" spans="1:7" x14ac:dyDescent="0.25">
      <c r="A633" s="21">
        <v>241</v>
      </c>
      <c r="B633" s="28" t="s">
        <v>417</v>
      </c>
      <c r="C633" s="103"/>
      <c r="D633" s="103">
        <v>1</v>
      </c>
      <c r="E633" s="83">
        <v>160.6</v>
      </c>
      <c r="F633" s="138">
        <f t="shared" si="10"/>
        <v>1</v>
      </c>
      <c r="G633" s="103" t="s">
        <v>208</v>
      </c>
    </row>
    <row r="634" spans="1:7" x14ac:dyDescent="0.25">
      <c r="A634" s="21">
        <v>242</v>
      </c>
      <c r="B634" s="28" t="s">
        <v>418</v>
      </c>
      <c r="C634" s="103"/>
      <c r="D634" s="103">
        <v>1</v>
      </c>
      <c r="E634" s="83">
        <v>160.6</v>
      </c>
      <c r="F634" s="138">
        <f t="shared" si="10"/>
        <v>1</v>
      </c>
      <c r="G634" s="103" t="s">
        <v>208</v>
      </c>
    </row>
    <row r="635" spans="1:7" ht="31.5" x14ac:dyDescent="0.25">
      <c r="A635" s="21">
        <v>243</v>
      </c>
      <c r="B635" s="28" t="s">
        <v>419</v>
      </c>
      <c r="C635" s="103"/>
      <c r="D635" s="103">
        <v>1</v>
      </c>
      <c r="E635" s="83">
        <v>12.05</v>
      </c>
      <c r="F635" s="138">
        <f>D635</f>
        <v>1</v>
      </c>
      <c r="G635" s="103" t="s">
        <v>208</v>
      </c>
    </row>
    <row r="636" spans="1:7" x14ac:dyDescent="0.25">
      <c r="A636" s="21">
        <v>244</v>
      </c>
      <c r="B636" s="28" t="s">
        <v>420</v>
      </c>
      <c r="C636" s="103"/>
      <c r="D636" s="103">
        <v>1</v>
      </c>
      <c r="E636" s="83">
        <v>127.0647</v>
      </c>
      <c r="F636" s="138"/>
      <c r="G636" s="103" t="s">
        <v>212</v>
      </c>
    </row>
    <row r="637" spans="1:7" x14ac:dyDescent="0.25">
      <c r="A637" s="21">
        <v>245</v>
      </c>
      <c r="B637" s="28" t="s">
        <v>421</v>
      </c>
      <c r="C637" s="103"/>
      <c r="D637" s="103">
        <v>1</v>
      </c>
      <c r="E637" s="83">
        <v>126.229</v>
      </c>
      <c r="F637" s="138">
        <f t="shared" ref="F637:F646" si="11">D637</f>
        <v>1</v>
      </c>
      <c r="G637" s="103" t="s">
        <v>208</v>
      </c>
    </row>
    <row r="638" spans="1:7" x14ac:dyDescent="0.25">
      <c r="A638" s="21">
        <v>246</v>
      </c>
      <c r="B638" s="28" t="s">
        <v>422</v>
      </c>
      <c r="C638" s="103"/>
      <c r="D638" s="103">
        <v>1</v>
      </c>
      <c r="E638" s="83">
        <v>44.908499999999997</v>
      </c>
      <c r="F638" s="138">
        <f t="shared" si="11"/>
        <v>1</v>
      </c>
      <c r="G638" s="103" t="s">
        <v>208</v>
      </c>
    </row>
    <row r="639" spans="1:7" x14ac:dyDescent="0.25">
      <c r="A639" s="21">
        <v>247</v>
      </c>
      <c r="B639" s="28" t="s">
        <v>423</v>
      </c>
      <c r="C639" s="103"/>
      <c r="D639" s="103">
        <v>1</v>
      </c>
      <c r="E639" s="83">
        <v>22</v>
      </c>
      <c r="F639" s="138">
        <f t="shared" si="11"/>
        <v>1</v>
      </c>
      <c r="G639" s="103" t="s">
        <v>208</v>
      </c>
    </row>
    <row r="640" spans="1:7" x14ac:dyDescent="0.25">
      <c r="A640" s="21">
        <v>248</v>
      </c>
      <c r="B640" s="28" t="s">
        <v>424</v>
      </c>
      <c r="C640" s="103"/>
      <c r="D640" s="103">
        <v>1</v>
      </c>
      <c r="E640" s="83">
        <v>6.8</v>
      </c>
      <c r="F640" s="138">
        <f t="shared" si="11"/>
        <v>1</v>
      </c>
      <c r="G640" s="103" t="s">
        <v>208</v>
      </c>
    </row>
    <row r="641" spans="1:7" ht="31.5" x14ac:dyDescent="0.25">
      <c r="A641" s="21">
        <v>249</v>
      </c>
      <c r="B641" s="28" t="s">
        <v>425</v>
      </c>
      <c r="C641" s="103"/>
      <c r="D641" s="103">
        <v>1</v>
      </c>
      <c r="E641" s="83">
        <v>11.526</v>
      </c>
      <c r="F641" s="138">
        <f t="shared" si="11"/>
        <v>1</v>
      </c>
      <c r="G641" s="103" t="s">
        <v>208</v>
      </c>
    </row>
    <row r="642" spans="1:7" ht="31.5" x14ac:dyDescent="0.25">
      <c r="A642" s="21">
        <v>250</v>
      </c>
      <c r="B642" s="28" t="s">
        <v>426</v>
      </c>
      <c r="C642" s="103"/>
      <c r="D642" s="103">
        <v>1</v>
      </c>
      <c r="E642" s="83">
        <v>13.8</v>
      </c>
      <c r="F642" s="138">
        <f t="shared" si="11"/>
        <v>1</v>
      </c>
      <c r="G642" s="103" t="s">
        <v>208</v>
      </c>
    </row>
    <row r="643" spans="1:7" x14ac:dyDescent="0.25">
      <c r="A643" s="21">
        <v>251</v>
      </c>
      <c r="B643" s="28" t="s">
        <v>427</v>
      </c>
      <c r="C643" s="103"/>
      <c r="D643" s="103">
        <v>1</v>
      </c>
      <c r="E643" s="83">
        <v>3.2</v>
      </c>
      <c r="F643" s="138">
        <f t="shared" si="11"/>
        <v>1</v>
      </c>
      <c r="G643" s="103" t="s">
        <v>212</v>
      </c>
    </row>
    <row r="644" spans="1:7" x14ac:dyDescent="0.25">
      <c r="A644" s="21">
        <v>252</v>
      </c>
      <c r="B644" s="28" t="s">
        <v>428</v>
      </c>
      <c r="C644" s="103"/>
      <c r="D644" s="103">
        <v>1</v>
      </c>
      <c r="E644" s="83">
        <v>10.3</v>
      </c>
      <c r="F644" s="138">
        <f t="shared" si="11"/>
        <v>1</v>
      </c>
      <c r="G644" s="103" t="s">
        <v>208</v>
      </c>
    </row>
    <row r="645" spans="1:7" x14ac:dyDescent="0.25">
      <c r="A645" s="21">
        <v>253</v>
      </c>
      <c r="B645" s="32" t="s">
        <v>429</v>
      </c>
      <c r="C645" s="103"/>
      <c r="D645" s="103">
        <v>1</v>
      </c>
      <c r="E645" s="83">
        <v>8.4</v>
      </c>
      <c r="F645" s="138">
        <f t="shared" si="11"/>
        <v>1</v>
      </c>
      <c r="G645" s="103" t="s">
        <v>208</v>
      </c>
    </row>
    <row r="646" spans="1:7" x14ac:dyDescent="0.25">
      <c r="A646" s="21">
        <v>254</v>
      </c>
      <c r="B646" s="28" t="s">
        <v>430</v>
      </c>
      <c r="C646" s="103"/>
      <c r="D646" s="103">
        <v>1</v>
      </c>
      <c r="E646" s="83">
        <v>12</v>
      </c>
      <c r="F646" s="138">
        <f t="shared" si="11"/>
        <v>1</v>
      </c>
      <c r="G646" s="103" t="s">
        <v>208</v>
      </c>
    </row>
    <row r="647" spans="1:7" x14ac:dyDescent="0.25">
      <c r="A647" s="21">
        <v>255</v>
      </c>
      <c r="B647" s="28" t="s">
        <v>431</v>
      </c>
      <c r="C647" s="103"/>
      <c r="D647" s="103">
        <v>1</v>
      </c>
      <c r="E647" s="83">
        <v>5.7336</v>
      </c>
      <c r="F647" s="138">
        <f>D647</f>
        <v>1</v>
      </c>
      <c r="G647" s="103" t="s">
        <v>208</v>
      </c>
    </row>
    <row r="648" spans="1:7" ht="31.5" x14ac:dyDescent="0.25">
      <c r="A648" s="21">
        <v>256</v>
      </c>
      <c r="B648" s="28" t="s">
        <v>432</v>
      </c>
      <c r="C648" s="103"/>
      <c r="D648" s="103">
        <v>1</v>
      </c>
      <c r="E648" s="83">
        <v>24.629000000000001</v>
      </c>
      <c r="F648" s="138"/>
      <c r="G648" s="103" t="s">
        <v>212</v>
      </c>
    </row>
    <row r="649" spans="1:7" x14ac:dyDescent="0.25">
      <c r="A649" s="21">
        <v>257</v>
      </c>
      <c r="B649" s="28" t="s">
        <v>433</v>
      </c>
      <c r="C649" s="103"/>
      <c r="D649" s="103">
        <v>1</v>
      </c>
      <c r="E649" s="83">
        <v>21.26</v>
      </c>
      <c r="F649" s="138">
        <f t="shared" ref="F649:F653" si="12">D649</f>
        <v>1</v>
      </c>
      <c r="G649" s="103" t="s">
        <v>208</v>
      </c>
    </row>
    <row r="650" spans="1:7" x14ac:dyDescent="0.25">
      <c r="A650" s="21">
        <v>258</v>
      </c>
      <c r="B650" s="28" t="s">
        <v>434</v>
      </c>
      <c r="C650" s="103"/>
      <c r="D650" s="103">
        <v>1</v>
      </c>
      <c r="E650" s="83">
        <v>28</v>
      </c>
      <c r="F650" s="138">
        <f t="shared" si="12"/>
        <v>1</v>
      </c>
      <c r="G650" s="103" t="s">
        <v>208</v>
      </c>
    </row>
    <row r="651" spans="1:7" x14ac:dyDescent="0.25">
      <c r="A651" s="21">
        <v>259</v>
      </c>
      <c r="B651" s="28" t="s">
        <v>435</v>
      </c>
      <c r="C651" s="103"/>
      <c r="D651" s="103">
        <v>1</v>
      </c>
      <c r="E651" s="83">
        <v>8.25</v>
      </c>
      <c r="F651" s="138">
        <f t="shared" si="12"/>
        <v>1</v>
      </c>
      <c r="G651" s="103" t="s">
        <v>208</v>
      </c>
    </row>
    <row r="652" spans="1:7" x14ac:dyDescent="0.25">
      <c r="A652" s="21">
        <v>260</v>
      </c>
      <c r="B652" s="28" t="s">
        <v>436</v>
      </c>
      <c r="C652" s="103"/>
      <c r="D652" s="103">
        <v>1</v>
      </c>
      <c r="E652" s="83">
        <v>15.695399999999999</v>
      </c>
      <c r="F652" s="138">
        <f t="shared" si="12"/>
        <v>1</v>
      </c>
      <c r="G652" s="103" t="s">
        <v>208</v>
      </c>
    </row>
    <row r="653" spans="1:7" x14ac:dyDescent="0.25">
      <c r="A653" s="21">
        <v>261</v>
      </c>
      <c r="B653" s="28" t="s">
        <v>437</v>
      </c>
      <c r="C653" s="103"/>
      <c r="D653" s="103">
        <v>1</v>
      </c>
      <c r="E653" s="83">
        <v>5.9</v>
      </c>
      <c r="F653" s="138">
        <f t="shared" si="12"/>
        <v>1</v>
      </c>
      <c r="G653" s="103" t="s">
        <v>208</v>
      </c>
    </row>
    <row r="654" spans="1:7" ht="31.5" x14ac:dyDescent="0.25">
      <c r="A654" s="21">
        <v>262</v>
      </c>
      <c r="B654" s="28" t="s">
        <v>438</v>
      </c>
      <c r="C654" s="103"/>
      <c r="D654" s="103">
        <v>1</v>
      </c>
      <c r="E654" s="83">
        <v>9.7620000000000005</v>
      </c>
      <c r="F654" s="138">
        <f t="shared" ref="F654:F658" si="13">D654</f>
        <v>1</v>
      </c>
      <c r="G654" s="103" t="s">
        <v>208</v>
      </c>
    </row>
    <row r="655" spans="1:7" ht="18.75" x14ac:dyDescent="0.25">
      <c r="A655" s="21">
        <v>263</v>
      </c>
      <c r="B655" s="28" t="s">
        <v>439</v>
      </c>
      <c r="C655" s="103"/>
      <c r="D655" s="103">
        <v>1</v>
      </c>
      <c r="E655" s="83">
        <v>4.9770000000000003</v>
      </c>
      <c r="F655" s="138">
        <f t="shared" si="13"/>
        <v>1</v>
      </c>
      <c r="G655" s="103" t="s">
        <v>208</v>
      </c>
    </row>
    <row r="656" spans="1:7" x14ac:dyDescent="0.25">
      <c r="A656" s="21">
        <v>264</v>
      </c>
      <c r="B656" s="28" t="s">
        <v>440</v>
      </c>
      <c r="C656" s="103"/>
      <c r="D656" s="103">
        <v>1</v>
      </c>
      <c r="E656" s="83">
        <v>25.314</v>
      </c>
      <c r="F656" s="138">
        <f t="shared" si="13"/>
        <v>1</v>
      </c>
      <c r="G656" s="103" t="s">
        <v>208</v>
      </c>
    </row>
    <row r="657" spans="1:7" x14ac:dyDescent="0.25">
      <c r="A657" s="21">
        <v>265</v>
      </c>
      <c r="B657" s="28" t="s">
        <v>441</v>
      </c>
      <c r="C657" s="103"/>
      <c r="D657" s="103">
        <v>1</v>
      </c>
      <c r="E657" s="83">
        <v>2.6</v>
      </c>
      <c r="F657" s="138">
        <f t="shared" si="13"/>
        <v>1</v>
      </c>
      <c r="G657" s="103" t="s">
        <v>208</v>
      </c>
    </row>
    <row r="658" spans="1:7" x14ac:dyDescent="0.25">
      <c r="A658" s="21">
        <v>266</v>
      </c>
      <c r="B658" s="28" t="s">
        <v>442</v>
      </c>
      <c r="C658" s="103"/>
      <c r="D658" s="103">
        <v>1</v>
      </c>
      <c r="E658" s="83">
        <v>22.216000000000001</v>
      </c>
      <c r="F658" s="138">
        <f t="shared" si="13"/>
        <v>1</v>
      </c>
      <c r="G658" s="103" t="s">
        <v>208</v>
      </c>
    </row>
    <row r="659" spans="1:7" x14ac:dyDescent="0.25">
      <c r="A659" s="21">
        <v>267</v>
      </c>
      <c r="B659" s="28" t="s">
        <v>443</v>
      </c>
      <c r="C659" s="103"/>
      <c r="D659" s="103">
        <v>1</v>
      </c>
      <c r="E659" s="83">
        <v>2.7989999999999999</v>
      </c>
      <c r="F659" s="138">
        <f>D659</f>
        <v>1</v>
      </c>
      <c r="G659" s="103" t="s">
        <v>208</v>
      </c>
    </row>
    <row r="660" spans="1:7" x14ac:dyDescent="0.25">
      <c r="A660" s="21">
        <v>268</v>
      </c>
      <c r="B660" s="28" t="s">
        <v>444</v>
      </c>
      <c r="C660" s="103"/>
      <c r="D660" s="103">
        <v>1</v>
      </c>
      <c r="E660" s="83">
        <v>9.9849999999999994</v>
      </c>
      <c r="F660" s="138"/>
      <c r="G660" s="103" t="s">
        <v>212</v>
      </c>
    </row>
    <row r="661" spans="1:7" ht="31.5" x14ac:dyDescent="0.25">
      <c r="A661" s="21">
        <v>269</v>
      </c>
      <c r="B661" s="28" t="s">
        <v>445</v>
      </c>
      <c r="C661" s="103"/>
      <c r="D661" s="103">
        <v>1</v>
      </c>
      <c r="E661" s="83">
        <v>14.212899999999999</v>
      </c>
      <c r="F661" s="138">
        <f>D661</f>
        <v>1</v>
      </c>
      <c r="G661" s="103" t="s">
        <v>208</v>
      </c>
    </row>
    <row r="662" spans="1:7" ht="31.5" x14ac:dyDescent="0.25">
      <c r="A662" s="21">
        <v>270</v>
      </c>
      <c r="B662" s="28" t="s">
        <v>446</v>
      </c>
      <c r="C662" s="103"/>
      <c r="D662" s="103">
        <v>1</v>
      </c>
      <c r="E662" s="83">
        <v>4.0110000000000001</v>
      </c>
      <c r="F662" s="138"/>
      <c r="G662" s="103" t="s">
        <v>212</v>
      </c>
    </row>
    <row r="663" spans="1:7" ht="31.5" x14ac:dyDescent="0.25">
      <c r="A663" s="21">
        <v>271</v>
      </c>
      <c r="B663" s="28" t="s">
        <v>447</v>
      </c>
      <c r="C663" s="103"/>
      <c r="D663" s="103">
        <v>1</v>
      </c>
      <c r="E663" s="83">
        <v>4.1475</v>
      </c>
      <c r="F663" s="138"/>
      <c r="G663" s="103"/>
    </row>
    <row r="664" spans="1:7" ht="31.5" x14ac:dyDescent="0.25">
      <c r="A664" s="21">
        <v>272</v>
      </c>
      <c r="B664" s="28" t="s">
        <v>448</v>
      </c>
      <c r="C664" s="103"/>
      <c r="D664" s="103">
        <v>1</v>
      </c>
      <c r="E664" s="83">
        <v>11.275</v>
      </c>
      <c r="F664" s="138">
        <f>D664</f>
        <v>1</v>
      </c>
      <c r="G664" s="103" t="s">
        <v>208</v>
      </c>
    </row>
    <row r="665" spans="1:7" ht="31.5" x14ac:dyDescent="0.25">
      <c r="A665" s="21">
        <v>273</v>
      </c>
      <c r="B665" s="28" t="s">
        <v>449</v>
      </c>
      <c r="C665" s="103"/>
      <c r="D665" s="103">
        <v>1</v>
      </c>
      <c r="E665" s="83">
        <v>4.83</v>
      </c>
      <c r="F665" s="138"/>
      <c r="G665" s="103" t="s">
        <v>212</v>
      </c>
    </row>
    <row r="666" spans="1:7" x14ac:dyDescent="0.25">
      <c r="A666" s="21">
        <v>274</v>
      </c>
      <c r="B666" s="28" t="s">
        <v>450</v>
      </c>
      <c r="C666" s="103"/>
      <c r="D666" s="103">
        <v>1</v>
      </c>
      <c r="E666" s="83">
        <v>0.58499999999999996</v>
      </c>
      <c r="F666" s="138"/>
      <c r="G666" s="103" t="s">
        <v>212</v>
      </c>
    </row>
    <row r="667" spans="1:7" x14ac:dyDescent="0.25">
      <c r="A667" s="21">
        <v>275</v>
      </c>
      <c r="B667" s="28" t="s">
        <v>451</v>
      </c>
      <c r="C667" s="103"/>
      <c r="D667" s="103">
        <v>1</v>
      </c>
      <c r="E667" s="83">
        <v>24.056999999999999</v>
      </c>
      <c r="F667" s="138">
        <f t="shared" ref="F667:F678" si="14">D667</f>
        <v>1</v>
      </c>
      <c r="G667" s="103" t="s">
        <v>208</v>
      </c>
    </row>
    <row r="668" spans="1:7" ht="31.5" x14ac:dyDescent="0.25">
      <c r="A668" s="21">
        <v>276</v>
      </c>
      <c r="B668" s="28" t="s">
        <v>452</v>
      </c>
      <c r="C668" s="103"/>
      <c r="D668" s="103">
        <v>1</v>
      </c>
      <c r="E668" s="83">
        <v>1.5209999999999999</v>
      </c>
      <c r="F668" s="138">
        <f t="shared" si="14"/>
        <v>1</v>
      </c>
      <c r="G668" s="103" t="s">
        <v>208</v>
      </c>
    </row>
    <row r="669" spans="1:7" x14ac:dyDescent="0.25">
      <c r="A669" s="21">
        <v>277</v>
      </c>
      <c r="B669" s="28" t="s">
        <v>453</v>
      </c>
      <c r="C669" s="103"/>
      <c r="D669" s="103">
        <v>1</v>
      </c>
      <c r="E669" s="83">
        <v>8.9770000000000003</v>
      </c>
      <c r="F669" s="138">
        <f t="shared" si="14"/>
        <v>1</v>
      </c>
      <c r="G669" s="103" t="s">
        <v>208</v>
      </c>
    </row>
    <row r="670" spans="1:7" x14ac:dyDescent="0.25">
      <c r="A670" s="21">
        <v>278</v>
      </c>
      <c r="B670" s="28" t="s">
        <v>454</v>
      </c>
      <c r="C670" s="103"/>
      <c r="D670" s="103">
        <v>1</v>
      </c>
      <c r="E670" s="83">
        <v>10.815</v>
      </c>
      <c r="F670" s="138">
        <f t="shared" si="14"/>
        <v>1</v>
      </c>
      <c r="G670" s="103" t="s">
        <v>208</v>
      </c>
    </row>
    <row r="671" spans="1:7" x14ac:dyDescent="0.25">
      <c r="A671" s="21">
        <v>279</v>
      </c>
      <c r="B671" s="28" t="s">
        <v>455</v>
      </c>
      <c r="C671" s="103"/>
      <c r="D671" s="103">
        <v>1</v>
      </c>
      <c r="E671" s="83">
        <v>1.8080000000000001</v>
      </c>
      <c r="F671" s="138">
        <f t="shared" si="14"/>
        <v>1</v>
      </c>
      <c r="G671" s="103" t="s">
        <v>208</v>
      </c>
    </row>
    <row r="672" spans="1:7" x14ac:dyDescent="0.25">
      <c r="A672" s="21">
        <v>280</v>
      </c>
      <c r="B672" s="28" t="s">
        <v>456</v>
      </c>
      <c r="C672" s="103"/>
      <c r="D672" s="103">
        <v>2</v>
      </c>
      <c r="E672" s="83">
        <v>5.6539999999999999</v>
      </c>
      <c r="F672" s="138">
        <f t="shared" si="14"/>
        <v>2</v>
      </c>
      <c r="G672" s="103" t="s">
        <v>208</v>
      </c>
    </row>
    <row r="673" spans="1:7" x14ac:dyDescent="0.25">
      <c r="A673" s="21">
        <v>281</v>
      </c>
      <c r="B673" s="28" t="s">
        <v>457</v>
      </c>
      <c r="C673" s="103"/>
      <c r="D673" s="103">
        <v>2</v>
      </c>
      <c r="E673" s="83">
        <v>1.012</v>
      </c>
      <c r="F673" s="138">
        <f t="shared" si="14"/>
        <v>2</v>
      </c>
      <c r="G673" s="103" t="s">
        <v>208</v>
      </c>
    </row>
    <row r="674" spans="1:7" x14ac:dyDescent="0.25">
      <c r="A674" s="21">
        <v>282</v>
      </c>
      <c r="B674" s="28" t="s">
        <v>458</v>
      </c>
      <c r="C674" s="103"/>
      <c r="D674" s="103">
        <v>1</v>
      </c>
      <c r="E674" s="83">
        <v>19.351500000000001</v>
      </c>
      <c r="F674" s="138">
        <f t="shared" si="14"/>
        <v>1</v>
      </c>
      <c r="G674" s="103" t="s">
        <v>208</v>
      </c>
    </row>
    <row r="675" spans="1:7" ht="18.75" x14ac:dyDescent="0.25">
      <c r="A675" s="21">
        <v>283</v>
      </c>
      <c r="B675" s="28" t="s">
        <v>459</v>
      </c>
      <c r="C675" s="103"/>
      <c r="D675" s="103">
        <v>1</v>
      </c>
      <c r="E675" s="83">
        <v>7.56</v>
      </c>
      <c r="F675" s="138">
        <f t="shared" si="14"/>
        <v>1</v>
      </c>
      <c r="G675" s="103" t="s">
        <v>208</v>
      </c>
    </row>
    <row r="676" spans="1:7" ht="31.5" x14ac:dyDescent="0.25">
      <c r="A676" s="21">
        <v>284</v>
      </c>
      <c r="B676" s="28" t="s">
        <v>460</v>
      </c>
      <c r="C676" s="103"/>
      <c r="D676" s="103">
        <v>1</v>
      </c>
      <c r="E676" s="83">
        <v>22.77</v>
      </c>
      <c r="F676" s="138">
        <f t="shared" si="14"/>
        <v>1</v>
      </c>
      <c r="G676" s="103" t="s">
        <v>208</v>
      </c>
    </row>
    <row r="677" spans="1:7" x14ac:dyDescent="0.25">
      <c r="A677" s="21">
        <v>285</v>
      </c>
      <c r="B677" s="28" t="s">
        <v>461</v>
      </c>
      <c r="C677" s="103"/>
      <c r="D677" s="103">
        <v>1</v>
      </c>
      <c r="E677" s="83">
        <v>7.6040000000000001</v>
      </c>
      <c r="F677" s="138">
        <f t="shared" si="14"/>
        <v>1</v>
      </c>
      <c r="G677" s="103" t="s">
        <v>208</v>
      </c>
    </row>
    <row r="678" spans="1:7" ht="31.5" x14ac:dyDescent="0.25">
      <c r="A678" s="21">
        <v>286</v>
      </c>
      <c r="B678" s="28" t="s">
        <v>462</v>
      </c>
      <c r="C678" s="103"/>
      <c r="D678" s="103">
        <v>1</v>
      </c>
      <c r="E678" s="83">
        <v>7.5</v>
      </c>
      <c r="F678" s="138">
        <f t="shared" si="14"/>
        <v>1</v>
      </c>
      <c r="G678" s="103" t="s">
        <v>208</v>
      </c>
    </row>
    <row r="679" spans="1:7" ht="31.5" x14ac:dyDescent="0.25">
      <c r="A679" s="21">
        <v>287</v>
      </c>
      <c r="B679" s="32" t="s">
        <v>463</v>
      </c>
      <c r="C679" s="103"/>
      <c r="D679" s="103">
        <v>1</v>
      </c>
      <c r="E679" s="83">
        <v>6.49</v>
      </c>
      <c r="F679" s="138">
        <f>D679</f>
        <v>1</v>
      </c>
      <c r="G679" s="103" t="s">
        <v>208</v>
      </c>
    </row>
    <row r="680" spans="1:7" x14ac:dyDescent="0.25">
      <c r="A680" s="21">
        <v>288</v>
      </c>
      <c r="B680" s="32" t="s">
        <v>464</v>
      </c>
      <c r="C680" s="103"/>
      <c r="D680" s="103">
        <v>1</v>
      </c>
      <c r="E680" s="83">
        <v>8</v>
      </c>
      <c r="F680" s="138"/>
      <c r="G680" s="103" t="s">
        <v>212</v>
      </c>
    </row>
    <row r="681" spans="1:7" ht="31.5" x14ac:dyDescent="0.25">
      <c r="A681" s="21">
        <v>289</v>
      </c>
      <c r="B681" s="32" t="s">
        <v>465</v>
      </c>
      <c r="C681" s="103"/>
      <c r="D681" s="103">
        <v>1</v>
      </c>
      <c r="E681" s="83">
        <v>25.85</v>
      </c>
      <c r="F681" s="138">
        <f t="shared" ref="F681:F704" si="15">D681</f>
        <v>1</v>
      </c>
      <c r="G681" s="103" t="s">
        <v>208</v>
      </c>
    </row>
    <row r="682" spans="1:7" ht="31.5" x14ac:dyDescent="0.25">
      <c r="A682" s="21">
        <v>290</v>
      </c>
      <c r="B682" s="32" t="s">
        <v>466</v>
      </c>
      <c r="C682" s="103"/>
      <c r="D682" s="103">
        <v>1</v>
      </c>
      <c r="E682" s="83">
        <v>6.1310000000000002</v>
      </c>
      <c r="F682" s="138">
        <f t="shared" si="15"/>
        <v>1</v>
      </c>
      <c r="G682" s="103" t="s">
        <v>208</v>
      </c>
    </row>
    <row r="683" spans="1:7" ht="31.5" x14ac:dyDescent="0.25">
      <c r="A683" s="21">
        <v>291</v>
      </c>
      <c r="B683" s="28" t="s">
        <v>467</v>
      </c>
      <c r="C683" s="103"/>
      <c r="D683" s="103">
        <v>1</v>
      </c>
      <c r="E683" s="83">
        <v>23.65</v>
      </c>
      <c r="F683" s="138">
        <f t="shared" si="15"/>
        <v>1</v>
      </c>
      <c r="G683" s="103" t="s">
        <v>208</v>
      </c>
    </row>
    <row r="684" spans="1:7" x14ac:dyDescent="0.25">
      <c r="A684" s="21">
        <v>292</v>
      </c>
      <c r="B684" s="28" t="s">
        <v>468</v>
      </c>
      <c r="C684" s="103"/>
      <c r="D684" s="103">
        <v>1</v>
      </c>
      <c r="E684" s="83">
        <v>13.513500000000001</v>
      </c>
      <c r="F684" s="138">
        <f t="shared" si="15"/>
        <v>1</v>
      </c>
      <c r="G684" s="103" t="s">
        <v>208</v>
      </c>
    </row>
    <row r="685" spans="1:7" ht="31.5" x14ac:dyDescent="0.25">
      <c r="A685" s="21">
        <v>293</v>
      </c>
      <c r="B685" s="28" t="s">
        <v>469</v>
      </c>
      <c r="C685" s="103"/>
      <c r="D685" s="103">
        <v>1</v>
      </c>
      <c r="E685" s="83">
        <v>25.74</v>
      </c>
      <c r="F685" s="138">
        <f t="shared" si="15"/>
        <v>1</v>
      </c>
      <c r="G685" s="103" t="s">
        <v>208</v>
      </c>
    </row>
    <row r="686" spans="1:7" x14ac:dyDescent="0.25">
      <c r="A686" s="21">
        <v>294</v>
      </c>
      <c r="B686" s="31" t="s">
        <v>470</v>
      </c>
      <c r="C686" s="103"/>
      <c r="D686" s="103">
        <v>1</v>
      </c>
      <c r="E686" s="83">
        <v>2.8</v>
      </c>
      <c r="F686" s="138">
        <f t="shared" si="15"/>
        <v>1</v>
      </c>
      <c r="G686" s="103" t="s">
        <v>208</v>
      </c>
    </row>
    <row r="687" spans="1:7" x14ac:dyDescent="0.25">
      <c r="A687" s="21">
        <v>295</v>
      </c>
      <c r="B687" s="28" t="s">
        <v>471</v>
      </c>
      <c r="C687" s="103"/>
      <c r="D687" s="103">
        <v>1</v>
      </c>
      <c r="E687" s="83">
        <v>3.355</v>
      </c>
      <c r="F687" s="138">
        <f t="shared" si="15"/>
        <v>1</v>
      </c>
      <c r="G687" s="103" t="s">
        <v>208</v>
      </c>
    </row>
    <row r="688" spans="1:7" x14ac:dyDescent="0.25">
      <c r="A688" s="21">
        <v>296</v>
      </c>
      <c r="B688" s="31" t="s">
        <v>472</v>
      </c>
      <c r="C688" s="103"/>
      <c r="D688" s="103">
        <v>1</v>
      </c>
      <c r="E688" s="83">
        <v>8.31</v>
      </c>
      <c r="F688" s="138">
        <f t="shared" si="15"/>
        <v>1</v>
      </c>
      <c r="G688" s="103" t="s">
        <v>208</v>
      </c>
    </row>
    <row r="689" spans="1:7" x14ac:dyDescent="0.25">
      <c r="A689" s="21">
        <v>297</v>
      </c>
      <c r="B689" s="31" t="s">
        <v>473</v>
      </c>
      <c r="C689" s="103"/>
      <c r="D689" s="103">
        <v>1</v>
      </c>
      <c r="E689" s="83">
        <v>8.1818179999999998</v>
      </c>
      <c r="F689" s="138">
        <f t="shared" si="15"/>
        <v>1</v>
      </c>
      <c r="G689" s="103" t="s">
        <v>208</v>
      </c>
    </row>
    <row r="690" spans="1:7" x14ac:dyDescent="0.25">
      <c r="A690" s="21">
        <v>298</v>
      </c>
      <c r="B690" s="31" t="s">
        <v>474</v>
      </c>
      <c r="C690" s="103"/>
      <c r="D690" s="103">
        <v>1</v>
      </c>
      <c r="E690" s="83">
        <v>2.8664999999999998</v>
      </c>
      <c r="F690" s="138">
        <f t="shared" si="15"/>
        <v>1</v>
      </c>
      <c r="G690" s="103" t="s">
        <v>208</v>
      </c>
    </row>
    <row r="691" spans="1:7" x14ac:dyDescent="0.25">
      <c r="A691" s="21">
        <v>299</v>
      </c>
      <c r="B691" s="31" t="s">
        <v>475</v>
      </c>
      <c r="C691" s="103"/>
      <c r="D691" s="103">
        <v>1</v>
      </c>
      <c r="E691" s="83">
        <v>1</v>
      </c>
      <c r="F691" s="138">
        <f t="shared" si="15"/>
        <v>1</v>
      </c>
      <c r="G691" s="103" t="s">
        <v>208</v>
      </c>
    </row>
    <row r="692" spans="1:7" x14ac:dyDescent="0.25">
      <c r="A692" s="21">
        <v>300</v>
      </c>
      <c r="B692" s="31" t="s">
        <v>476</v>
      </c>
      <c r="C692" s="103"/>
      <c r="D692" s="103">
        <v>1</v>
      </c>
      <c r="E692" s="83">
        <v>0.8</v>
      </c>
      <c r="F692" s="138">
        <f t="shared" si="15"/>
        <v>1</v>
      </c>
      <c r="G692" s="103" t="s">
        <v>208</v>
      </c>
    </row>
    <row r="693" spans="1:7" x14ac:dyDescent="0.25">
      <c r="A693" s="21">
        <v>301</v>
      </c>
      <c r="B693" s="31" t="s">
        <v>477</v>
      </c>
      <c r="C693" s="103"/>
      <c r="D693" s="103">
        <v>1</v>
      </c>
      <c r="E693" s="83">
        <v>2.75</v>
      </c>
      <c r="F693" s="138">
        <f t="shared" si="15"/>
        <v>1</v>
      </c>
      <c r="G693" s="103" t="s">
        <v>208</v>
      </c>
    </row>
    <row r="694" spans="1:7" x14ac:dyDescent="0.25">
      <c r="A694" s="21">
        <v>302</v>
      </c>
      <c r="B694" s="31" t="s">
        <v>478</v>
      </c>
      <c r="C694" s="103"/>
      <c r="D694" s="103">
        <v>1</v>
      </c>
      <c r="E694" s="83">
        <v>4.4000000000000004</v>
      </c>
      <c r="F694" s="138">
        <f t="shared" si="15"/>
        <v>1</v>
      </c>
      <c r="G694" s="103" t="s">
        <v>208</v>
      </c>
    </row>
    <row r="695" spans="1:7" x14ac:dyDescent="0.25">
      <c r="A695" s="21">
        <v>303</v>
      </c>
      <c r="B695" s="31" t="s">
        <v>479</v>
      </c>
      <c r="C695" s="103"/>
      <c r="D695" s="103">
        <v>1</v>
      </c>
      <c r="E695" s="83"/>
      <c r="F695" s="138">
        <f t="shared" si="15"/>
        <v>1</v>
      </c>
      <c r="G695" s="103" t="s">
        <v>208</v>
      </c>
    </row>
    <row r="696" spans="1:7" x14ac:dyDescent="0.25">
      <c r="A696" s="21">
        <v>304</v>
      </c>
      <c r="B696" s="31" t="s">
        <v>480</v>
      </c>
      <c r="C696" s="103"/>
      <c r="D696" s="103">
        <v>1</v>
      </c>
      <c r="E696" s="83"/>
      <c r="F696" s="138">
        <f t="shared" si="15"/>
        <v>1</v>
      </c>
      <c r="G696" s="103" t="s">
        <v>208</v>
      </c>
    </row>
    <row r="697" spans="1:7" x14ac:dyDescent="0.25">
      <c r="A697" s="21">
        <v>305</v>
      </c>
      <c r="B697" s="31" t="s">
        <v>481</v>
      </c>
      <c r="C697" s="103"/>
      <c r="D697" s="103">
        <v>1</v>
      </c>
      <c r="E697" s="83">
        <v>6</v>
      </c>
      <c r="F697" s="138">
        <f t="shared" si="15"/>
        <v>1</v>
      </c>
      <c r="G697" s="103" t="s">
        <v>208</v>
      </c>
    </row>
    <row r="698" spans="1:7" x14ac:dyDescent="0.25">
      <c r="A698" s="21">
        <v>306</v>
      </c>
      <c r="B698" s="31" t="s">
        <v>482</v>
      </c>
      <c r="C698" s="103"/>
      <c r="D698" s="103">
        <v>1</v>
      </c>
      <c r="E698" s="83">
        <v>3.55</v>
      </c>
      <c r="F698" s="138">
        <f t="shared" si="15"/>
        <v>1</v>
      </c>
      <c r="G698" s="103" t="s">
        <v>208</v>
      </c>
    </row>
    <row r="699" spans="1:7" x14ac:dyDescent="0.25">
      <c r="A699" s="21">
        <v>307</v>
      </c>
      <c r="B699" s="31" t="s">
        <v>483</v>
      </c>
      <c r="C699" s="103"/>
      <c r="D699" s="103">
        <v>1</v>
      </c>
      <c r="E699" s="83">
        <v>0.95</v>
      </c>
      <c r="F699" s="138">
        <f t="shared" si="15"/>
        <v>1</v>
      </c>
      <c r="G699" s="103" t="s">
        <v>208</v>
      </c>
    </row>
    <row r="700" spans="1:7" x14ac:dyDescent="0.25">
      <c r="A700" s="21">
        <v>308</v>
      </c>
      <c r="B700" s="31" t="s">
        <v>484</v>
      </c>
      <c r="C700" s="103"/>
      <c r="D700" s="103">
        <v>1</v>
      </c>
      <c r="E700" s="83">
        <v>0.75</v>
      </c>
      <c r="F700" s="138">
        <f t="shared" si="15"/>
        <v>1</v>
      </c>
      <c r="G700" s="103" t="s">
        <v>208</v>
      </c>
    </row>
    <row r="701" spans="1:7" x14ac:dyDescent="0.25">
      <c r="A701" s="21">
        <v>309</v>
      </c>
      <c r="B701" s="31" t="s">
        <v>485</v>
      </c>
      <c r="C701" s="103"/>
      <c r="D701" s="103">
        <v>1</v>
      </c>
      <c r="E701" s="83">
        <v>3.99</v>
      </c>
      <c r="F701" s="138">
        <f t="shared" si="15"/>
        <v>1</v>
      </c>
      <c r="G701" s="103" t="s">
        <v>208</v>
      </c>
    </row>
    <row r="702" spans="1:7" x14ac:dyDescent="0.25">
      <c r="A702" s="21">
        <v>310</v>
      </c>
      <c r="B702" s="31" t="s">
        <v>486</v>
      </c>
      <c r="C702" s="103"/>
      <c r="D702" s="103">
        <v>1</v>
      </c>
      <c r="E702" s="83">
        <v>10.199999999999999</v>
      </c>
      <c r="F702" s="138">
        <f t="shared" si="15"/>
        <v>1</v>
      </c>
      <c r="G702" s="103" t="s">
        <v>208</v>
      </c>
    </row>
    <row r="703" spans="1:7" x14ac:dyDescent="0.25">
      <c r="A703" s="21">
        <v>311</v>
      </c>
      <c r="B703" s="31" t="s">
        <v>487</v>
      </c>
      <c r="C703" s="103"/>
      <c r="D703" s="103">
        <v>2</v>
      </c>
      <c r="E703" s="83">
        <v>2.15</v>
      </c>
      <c r="F703" s="138">
        <f t="shared" si="15"/>
        <v>2</v>
      </c>
      <c r="G703" s="103" t="s">
        <v>208</v>
      </c>
    </row>
    <row r="704" spans="1:7" ht="31.5" x14ac:dyDescent="0.25">
      <c r="A704" s="21">
        <v>312</v>
      </c>
      <c r="B704" s="28" t="s">
        <v>488</v>
      </c>
      <c r="C704" s="103"/>
      <c r="D704" s="103">
        <v>1</v>
      </c>
      <c r="E704" s="83">
        <v>10.2828</v>
      </c>
      <c r="F704" s="138">
        <f t="shared" si="15"/>
        <v>1</v>
      </c>
      <c r="G704" s="103" t="s">
        <v>208</v>
      </c>
    </row>
    <row r="705" spans="1:7" ht="31.5" x14ac:dyDescent="0.25">
      <c r="A705" s="21">
        <v>313</v>
      </c>
      <c r="B705" s="28" t="s">
        <v>489</v>
      </c>
      <c r="C705" s="103"/>
      <c r="D705" s="103">
        <v>1</v>
      </c>
      <c r="E705" s="83">
        <v>8.8000000000000007</v>
      </c>
      <c r="F705" s="138">
        <f>D705</f>
        <v>1</v>
      </c>
      <c r="G705" s="103" t="s">
        <v>208</v>
      </c>
    </row>
    <row r="706" spans="1:7" x14ac:dyDescent="0.25">
      <c r="A706" s="21">
        <v>314</v>
      </c>
      <c r="B706" s="28" t="s">
        <v>490</v>
      </c>
      <c r="C706" s="103"/>
      <c r="D706" s="103">
        <v>1</v>
      </c>
      <c r="E706" s="83">
        <v>1</v>
      </c>
      <c r="F706" s="138"/>
      <c r="G706" s="103" t="s">
        <v>212</v>
      </c>
    </row>
    <row r="707" spans="1:7" x14ac:dyDescent="0.25">
      <c r="A707" s="21">
        <v>315</v>
      </c>
      <c r="B707" s="31" t="s">
        <v>491</v>
      </c>
      <c r="C707" s="103"/>
      <c r="D707" s="103">
        <v>1</v>
      </c>
      <c r="E707" s="83">
        <v>3.5</v>
      </c>
      <c r="F707" s="138">
        <f>D707</f>
        <v>1</v>
      </c>
      <c r="G707" s="103" t="s">
        <v>208</v>
      </c>
    </row>
    <row r="708" spans="1:7" x14ac:dyDescent="0.25">
      <c r="A708" s="21">
        <v>316</v>
      </c>
      <c r="B708" s="28" t="s">
        <v>492</v>
      </c>
      <c r="C708" s="103"/>
      <c r="D708" s="103">
        <v>1</v>
      </c>
      <c r="E708" s="83">
        <v>9.3134999999999994</v>
      </c>
      <c r="F708" s="138"/>
      <c r="G708" s="103" t="s">
        <v>212</v>
      </c>
    </row>
    <row r="709" spans="1:7" x14ac:dyDescent="0.25">
      <c r="A709" s="21">
        <v>317</v>
      </c>
      <c r="B709" s="28" t="s">
        <v>493</v>
      </c>
      <c r="C709" s="103"/>
      <c r="D709" s="103">
        <v>1</v>
      </c>
      <c r="E709" s="83">
        <v>9.3134999999999994</v>
      </c>
      <c r="F709" s="138"/>
      <c r="G709" s="103" t="s">
        <v>212</v>
      </c>
    </row>
    <row r="710" spans="1:7" x14ac:dyDescent="0.25">
      <c r="A710" s="21">
        <v>318</v>
      </c>
      <c r="B710" s="28" t="s">
        <v>494</v>
      </c>
      <c r="C710" s="103"/>
      <c r="D710" s="103">
        <v>1</v>
      </c>
      <c r="E710" s="83">
        <v>13.02</v>
      </c>
      <c r="F710" s="138">
        <f t="shared" ref="F710:F712" si="16">D710</f>
        <v>1</v>
      </c>
      <c r="G710" s="103" t="s">
        <v>208</v>
      </c>
    </row>
    <row r="711" spans="1:7" ht="31.5" x14ac:dyDescent="0.25">
      <c r="A711" s="21">
        <v>319</v>
      </c>
      <c r="B711" s="28" t="s">
        <v>495</v>
      </c>
      <c r="C711" s="103"/>
      <c r="D711" s="103">
        <v>1</v>
      </c>
      <c r="E711" s="83">
        <v>10.615</v>
      </c>
      <c r="F711" s="138">
        <f t="shared" si="16"/>
        <v>1</v>
      </c>
      <c r="G711" s="103" t="s">
        <v>208</v>
      </c>
    </row>
    <row r="712" spans="1:7" ht="31.5" x14ac:dyDescent="0.25">
      <c r="A712" s="21">
        <v>320</v>
      </c>
      <c r="B712" s="28" t="s">
        <v>496</v>
      </c>
      <c r="C712" s="103"/>
      <c r="D712" s="103">
        <v>1</v>
      </c>
      <c r="E712" s="83">
        <v>15.3</v>
      </c>
      <c r="F712" s="138">
        <f t="shared" si="16"/>
        <v>1</v>
      </c>
      <c r="G712" s="103" t="s">
        <v>208</v>
      </c>
    </row>
    <row r="713" spans="1:7" ht="47.25" x14ac:dyDescent="0.25">
      <c r="A713" s="21">
        <v>321</v>
      </c>
      <c r="B713" s="28" t="s">
        <v>497</v>
      </c>
      <c r="C713" s="103"/>
      <c r="D713" s="103">
        <v>4</v>
      </c>
      <c r="E713" s="83">
        <v>7.26</v>
      </c>
      <c r="F713" s="138">
        <f>D713</f>
        <v>4</v>
      </c>
      <c r="G713" s="103" t="s">
        <v>208</v>
      </c>
    </row>
    <row r="714" spans="1:7" ht="31.5" x14ac:dyDescent="0.25">
      <c r="A714" s="21">
        <v>322</v>
      </c>
      <c r="B714" s="28" t="s">
        <v>498</v>
      </c>
      <c r="C714" s="103"/>
      <c r="D714" s="103">
        <v>1</v>
      </c>
      <c r="E714" s="83">
        <v>13.48</v>
      </c>
      <c r="F714" s="138"/>
      <c r="G714" s="103" t="s">
        <v>212</v>
      </c>
    </row>
    <row r="715" spans="1:7" x14ac:dyDescent="0.25">
      <c r="A715" s="21">
        <v>323</v>
      </c>
      <c r="B715" s="32" t="s">
        <v>499</v>
      </c>
      <c r="C715" s="103"/>
      <c r="D715" s="138">
        <v>1</v>
      </c>
      <c r="E715" s="83"/>
      <c r="F715" s="138">
        <v>1</v>
      </c>
      <c r="G715" s="103" t="s">
        <v>500</v>
      </c>
    </row>
    <row r="716" spans="1:7" x14ac:dyDescent="0.25">
      <c r="A716" s="21">
        <v>324</v>
      </c>
      <c r="B716" s="32" t="s">
        <v>501</v>
      </c>
      <c r="C716" s="103"/>
      <c r="D716" s="138">
        <v>1</v>
      </c>
      <c r="E716" s="83"/>
      <c r="F716" s="138">
        <v>1</v>
      </c>
      <c r="G716" s="103" t="s">
        <v>502</v>
      </c>
    </row>
    <row r="717" spans="1:7" ht="63" x14ac:dyDescent="0.25">
      <c r="A717" s="21">
        <v>325</v>
      </c>
      <c r="B717" s="32" t="s">
        <v>503</v>
      </c>
      <c r="C717" s="103"/>
      <c r="D717" s="138">
        <v>1</v>
      </c>
      <c r="E717" s="83"/>
      <c r="F717" s="138">
        <v>1</v>
      </c>
      <c r="G717" s="29" t="s">
        <v>504</v>
      </c>
    </row>
    <row r="718" spans="1:7" x14ac:dyDescent="0.25">
      <c r="A718" s="21">
        <v>326</v>
      </c>
      <c r="B718" s="32" t="s">
        <v>505</v>
      </c>
      <c r="C718" s="103"/>
      <c r="D718" s="138">
        <v>1</v>
      </c>
      <c r="E718" s="83"/>
      <c r="F718" s="138">
        <v>1</v>
      </c>
      <c r="G718" s="103" t="s">
        <v>258</v>
      </c>
    </row>
    <row r="719" spans="1:7" x14ac:dyDescent="0.25">
      <c r="A719" s="21">
        <v>327</v>
      </c>
      <c r="B719" s="32" t="s">
        <v>506</v>
      </c>
      <c r="C719" s="103"/>
      <c r="D719" s="138">
        <v>1</v>
      </c>
      <c r="E719" s="83"/>
      <c r="F719" s="138">
        <v>1</v>
      </c>
      <c r="G719" s="103" t="s">
        <v>212</v>
      </c>
    </row>
    <row r="720" spans="1:7" ht="31.5" x14ac:dyDescent="0.25">
      <c r="A720" s="21">
        <v>328</v>
      </c>
      <c r="B720" s="32" t="s">
        <v>507</v>
      </c>
      <c r="C720" s="103"/>
      <c r="D720" s="138">
        <v>1</v>
      </c>
      <c r="E720" s="83"/>
      <c r="F720" s="138">
        <v>1</v>
      </c>
      <c r="G720" s="103" t="s">
        <v>508</v>
      </c>
    </row>
    <row r="721" spans="1:7" x14ac:dyDescent="0.25">
      <c r="A721" s="21">
        <v>329</v>
      </c>
      <c r="B721" s="32" t="s">
        <v>509</v>
      </c>
      <c r="C721" s="103"/>
      <c r="D721" s="138">
        <v>1</v>
      </c>
      <c r="E721" s="83"/>
      <c r="F721" s="138">
        <v>1</v>
      </c>
      <c r="G721" s="103" t="s">
        <v>212</v>
      </c>
    </row>
    <row r="722" spans="1:7" x14ac:dyDescent="0.25">
      <c r="A722" s="21">
        <v>330</v>
      </c>
      <c r="B722" s="32" t="s">
        <v>510</v>
      </c>
      <c r="C722" s="103"/>
      <c r="D722" s="138">
        <v>1</v>
      </c>
      <c r="E722" s="83"/>
      <c r="F722" s="138">
        <v>1</v>
      </c>
      <c r="G722" s="103" t="s">
        <v>511</v>
      </c>
    </row>
    <row r="723" spans="1:7" x14ac:dyDescent="0.25">
      <c r="A723" s="21">
        <v>331</v>
      </c>
      <c r="B723" s="32" t="s">
        <v>512</v>
      </c>
      <c r="C723" s="103"/>
      <c r="D723" s="138">
        <v>1</v>
      </c>
      <c r="E723" s="83"/>
      <c r="F723" s="138">
        <v>1</v>
      </c>
      <c r="G723" s="103" t="s">
        <v>511</v>
      </c>
    </row>
    <row r="724" spans="1:7" x14ac:dyDescent="0.25">
      <c r="A724" s="21">
        <v>332</v>
      </c>
      <c r="B724" s="32" t="s">
        <v>513</v>
      </c>
      <c r="C724" s="103"/>
      <c r="D724" s="138">
        <v>1</v>
      </c>
      <c r="E724" s="83"/>
      <c r="F724" s="138">
        <v>1</v>
      </c>
      <c r="G724" s="103" t="s">
        <v>258</v>
      </c>
    </row>
    <row r="725" spans="1:7" x14ac:dyDescent="0.25">
      <c r="A725" s="21">
        <v>333</v>
      </c>
      <c r="B725" s="32" t="s">
        <v>514</v>
      </c>
      <c r="C725" s="103"/>
      <c r="D725" s="138">
        <v>1</v>
      </c>
      <c r="E725" s="83"/>
      <c r="F725" s="138">
        <v>1</v>
      </c>
      <c r="G725" s="103" t="s">
        <v>258</v>
      </c>
    </row>
    <row r="726" spans="1:7" x14ac:dyDescent="0.25">
      <c r="A726" s="21">
        <v>334</v>
      </c>
      <c r="B726" s="32" t="s">
        <v>515</v>
      </c>
      <c r="C726" s="103"/>
      <c r="D726" s="138">
        <v>1</v>
      </c>
      <c r="E726" s="83"/>
      <c r="F726" s="138">
        <v>1</v>
      </c>
      <c r="G726" s="103" t="s">
        <v>516</v>
      </c>
    </row>
    <row r="727" spans="1:7" x14ac:dyDescent="0.25">
      <c r="A727" s="21">
        <v>335</v>
      </c>
      <c r="B727" s="32" t="s">
        <v>517</v>
      </c>
      <c r="C727" s="103"/>
      <c r="D727" s="138">
        <v>1</v>
      </c>
      <c r="E727" s="83"/>
      <c r="F727" s="138">
        <v>1</v>
      </c>
      <c r="G727" s="103" t="s">
        <v>258</v>
      </c>
    </row>
    <row r="728" spans="1:7" ht="47.25" x14ac:dyDescent="0.25">
      <c r="A728" s="21">
        <v>336</v>
      </c>
      <c r="B728" s="32" t="s">
        <v>518</v>
      </c>
      <c r="C728" s="103"/>
      <c r="D728" s="138">
        <v>1</v>
      </c>
      <c r="E728" s="83"/>
      <c r="F728" s="138">
        <v>1</v>
      </c>
      <c r="G728" s="103" t="s">
        <v>212</v>
      </c>
    </row>
    <row r="729" spans="1:7" ht="47.25" x14ac:dyDescent="0.25">
      <c r="A729" s="21">
        <v>337</v>
      </c>
      <c r="B729" s="32" t="s">
        <v>519</v>
      </c>
      <c r="C729" s="103"/>
      <c r="D729" s="138">
        <v>1</v>
      </c>
      <c r="E729" s="83"/>
      <c r="F729" s="138">
        <v>1</v>
      </c>
      <c r="G729" s="103" t="s">
        <v>258</v>
      </c>
    </row>
    <row r="730" spans="1:7" x14ac:dyDescent="0.25">
      <c r="A730" s="21">
        <v>338</v>
      </c>
      <c r="B730" s="32" t="s">
        <v>520</v>
      </c>
      <c r="C730" s="103"/>
      <c r="D730" s="138">
        <v>1</v>
      </c>
      <c r="E730" s="83"/>
      <c r="F730" s="138">
        <v>1</v>
      </c>
      <c r="G730" s="103" t="s">
        <v>212</v>
      </c>
    </row>
    <row r="731" spans="1:7" x14ac:dyDescent="0.25">
      <c r="A731" s="21">
        <v>339</v>
      </c>
      <c r="B731" s="32" t="s">
        <v>521</v>
      </c>
      <c r="C731" s="103"/>
      <c r="D731" s="138">
        <v>1</v>
      </c>
      <c r="E731" s="83"/>
      <c r="F731" s="138">
        <v>1</v>
      </c>
      <c r="G731" s="103" t="s">
        <v>212</v>
      </c>
    </row>
    <row r="732" spans="1:7" ht="31.5" x14ac:dyDescent="0.25">
      <c r="A732" s="21">
        <v>340</v>
      </c>
      <c r="B732" s="32" t="s">
        <v>522</v>
      </c>
      <c r="C732" s="103"/>
      <c r="D732" s="138">
        <v>1</v>
      </c>
      <c r="E732" s="83"/>
      <c r="F732" s="138">
        <v>1</v>
      </c>
      <c r="G732" s="103" t="s">
        <v>212</v>
      </c>
    </row>
    <row r="733" spans="1:7" x14ac:dyDescent="0.25">
      <c r="A733" s="21">
        <v>341</v>
      </c>
      <c r="B733" s="32" t="s">
        <v>523</v>
      </c>
      <c r="C733" s="103"/>
      <c r="D733" s="138">
        <v>1</v>
      </c>
      <c r="E733" s="83"/>
      <c r="F733" s="138">
        <v>1</v>
      </c>
      <c r="G733" s="103" t="s">
        <v>524</v>
      </c>
    </row>
    <row r="734" spans="1:7" x14ac:dyDescent="0.25">
      <c r="A734" s="21">
        <v>342</v>
      </c>
      <c r="B734" s="32" t="s">
        <v>525</v>
      </c>
      <c r="C734" s="103"/>
      <c r="D734" s="138">
        <v>1</v>
      </c>
      <c r="E734" s="83"/>
      <c r="F734" s="138">
        <v>1</v>
      </c>
      <c r="G734" s="103" t="s">
        <v>524</v>
      </c>
    </row>
    <row r="735" spans="1:7" x14ac:dyDescent="0.25">
      <c r="A735" s="21">
        <v>343</v>
      </c>
      <c r="B735" s="32" t="s">
        <v>526</v>
      </c>
      <c r="C735" s="103"/>
      <c r="D735" s="138">
        <v>1</v>
      </c>
      <c r="E735" s="83"/>
      <c r="F735" s="138">
        <v>1</v>
      </c>
      <c r="G735" s="103" t="s">
        <v>258</v>
      </c>
    </row>
    <row r="736" spans="1:7" x14ac:dyDescent="0.25">
      <c r="A736" s="21">
        <v>344</v>
      </c>
      <c r="B736" s="32" t="s">
        <v>517</v>
      </c>
      <c r="C736" s="103"/>
      <c r="D736" s="138">
        <v>1</v>
      </c>
      <c r="E736" s="83"/>
      <c r="F736" s="138">
        <v>1</v>
      </c>
      <c r="G736" s="103" t="s">
        <v>258</v>
      </c>
    </row>
    <row r="737" spans="1:7" x14ac:dyDescent="0.25">
      <c r="A737" s="21">
        <v>345</v>
      </c>
      <c r="B737" s="32" t="s">
        <v>527</v>
      </c>
      <c r="C737" s="103"/>
      <c r="D737" s="138">
        <v>1</v>
      </c>
      <c r="E737" s="83"/>
      <c r="F737" s="138">
        <v>1</v>
      </c>
      <c r="G737" s="103" t="s">
        <v>258</v>
      </c>
    </row>
    <row r="738" spans="1:7" x14ac:dyDescent="0.25">
      <c r="A738" s="21">
        <v>346</v>
      </c>
      <c r="B738" s="32" t="s">
        <v>527</v>
      </c>
      <c r="C738" s="103"/>
      <c r="D738" s="138">
        <v>1</v>
      </c>
      <c r="E738" s="83"/>
      <c r="F738" s="138">
        <v>1</v>
      </c>
      <c r="G738" s="103" t="s">
        <v>258</v>
      </c>
    </row>
    <row r="739" spans="1:7" x14ac:dyDescent="0.25">
      <c r="A739" s="21">
        <v>347</v>
      </c>
      <c r="B739" s="32" t="s">
        <v>528</v>
      </c>
      <c r="C739" s="103"/>
      <c r="D739" s="138">
        <v>1</v>
      </c>
      <c r="E739" s="83"/>
      <c r="F739" s="138">
        <v>1</v>
      </c>
      <c r="G739" s="103" t="s">
        <v>258</v>
      </c>
    </row>
    <row r="740" spans="1:7" x14ac:dyDescent="0.25">
      <c r="A740" s="21">
        <v>348</v>
      </c>
      <c r="B740" s="32" t="s">
        <v>529</v>
      </c>
      <c r="C740" s="103"/>
      <c r="D740" s="138">
        <v>1</v>
      </c>
      <c r="E740" s="83"/>
      <c r="F740" s="138">
        <v>1</v>
      </c>
      <c r="G740" s="103" t="s">
        <v>258</v>
      </c>
    </row>
    <row r="741" spans="1:7" x14ac:dyDescent="0.25">
      <c r="A741" s="21">
        <v>349</v>
      </c>
      <c r="B741" s="32" t="s">
        <v>530</v>
      </c>
      <c r="C741" s="103"/>
      <c r="D741" s="138">
        <v>1</v>
      </c>
      <c r="E741" s="83"/>
      <c r="F741" s="138">
        <v>1</v>
      </c>
      <c r="G741" s="103" t="s">
        <v>531</v>
      </c>
    </row>
    <row r="742" spans="1:7" x14ac:dyDescent="0.25">
      <c r="A742" s="21">
        <v>350</v>
      </c>
      <c r="B742" s="32" t="s">
        <v>532</v>
      </c>
      <c r="C742" s="103"/>
      <c r="D742" s="138">
        <v>1</v>
      </c>
      <c r="E742" s="83"/>
      <c r="F742" s="138">
        <v>1</v>
      </c>
      <c r="G742" s="103" t="s">
        <v>531</v>
      </c>
    </row>
    <row r="743" spans="1:7" x14ac:dyDescent="0.25">
      <c r="A743" s="21">
        <v>351</v>
      </c>
      <c r="B743" s="32" t="s">
        <v>533</v>
      </c>
      <c r="C743" s="103"/>
      <c r="D743" s="138">
        <v>1</v>
      </c>
      <c r="E743" s="83"/>
      <c r="F743" s="138">
        <v>1</v>
      </c>
      <c r="G743" s="103" t="s">
        <v>212</v>
      </c>
    </row>
    <row r="744" spans="1:7" x14ac:dyDescent="0.25">
      <c r="A744" s="21">
        <v>352</v>
      </c>
      <c r="B744" s="32" t="s">
        <v>534</v>
      </c>
      <c r="C744" s="103"/>
      <c r="D744" s="138">
        <v>1</v>
      </c>
      <c r="E744" s="83"/>
      <c r="F744" s="138">
        <v>1</v>
      </c>
      <c r="G744" s="103" t="s">
        <v>258</v>
      </c>
    </row>
    <row r="745" spans="1:7" x14ac:dyDescent="0.25">
      <c r="A745" s="21">
        <v>353</v>
      </c>
      <c r="B745" s="32" t="s">
        <v>535</v>
      </c>
      <c r="C745" s="103"/>
      <c r="D745" s="138">
        <v>1</v>
      </c>
      <c r="E745" s="83"/>
      <c r="F745" s="138">
        <v>1</v>
      </c>
      <c r="G745" s="103" t="s">
        <v>212</v>
      </c>
    </row>
    <row r="746" spans="1:7" x14ac:dyDescent="0.25">
      <c r="A746" s="21">
        <v>354</v>
      </c>
      <c r="B746" s="28" t="s">
        <v>536</v>
      </c>
      <c r="C746" s="103"/>
      <c r="D746" s="138">
        <v>1</v>
      </c>
      <c r="E746" s="83"/>
      <c r="F746" s="138">
        <v>1</v>
      </c>
      <c r="G746" s="29" t="s">
        <v>258</v>
      </c>
    </row>
    <row r="747" spans="1:7" x14ac:dyDescent="0.25">
      <c r="A747" s="21">
        <v>355</v>
      </c>
      <c r="B747" s="30" t="s">
        <v>537</v>
      </c>
      <c r="C747" s="103"/>
      <c r="D747" s="138">
        <v>1</v>
      </c>
      <c r="E747" s="83"/>
      <c r="F747" s="138">
        <v>1</v>
      </c>
      <c r="G747" s="29" t="s">
        <v>258</v>
      </c>
    </row>
    <row r="748" spans="1:7" x14ac:dyDescent="0.25">
      <c r="A748" s="21">
        <v>356</v>
      </c>
      <c r="B748" s="28" t="s">
        <v>538</v>
      </c>
      <c r="C748" s="103"/>
      <c r="D748" s="138">
        <v>3</v>
      </c>
      <c r="E748" s="83"/>
      <c r="F748" s="138">
        <v>3</v>
      </c>
      <c r="G748" s="29" t="s">
        <v>258</v>
      </c>
    </row>
    <row r="749" spans="1:7" x14ac:dyDescent="0.25">
      <c r="A749" s="21">
        <v>357</v>
      </c>
      <c r="B749" s="28" t="s">
        <v>539</v>
      </c>
      <c r="C749" s="103"/>
      <c r="D749" s="138">
        <v>1</v>
      </c>
      <c r="E749" s="83"/>
      <c r="F749" s="138">
        <v>1</v>
      </c>
      <c r="G749" s="29" t="s">
        <v>258</v>
      </c>
    </row>
    <row r="750" spans="1:7" ht="31.5" x14ac:dyDescent="0.25">
      <c r="A750" s="21">
        <v>358</v>
      </c>
      <c r="B750" s="32" t="s">
        <v>540</v>
      </c>
      <c r="C750" s="103"/>
      <c r="D750" s="138">
        <v>1</v>
      </c>
      <c r="E750" s="83"/>
      <c r="F750" s="138">
        <v>1</v>
      </c>
      <c r="G750" s="29" t="s">
        <v>258</v>
      </c>
    </row>
    <row r="751" spans="1:7" ht="31.5" x14ac:dyDescent="0.25">
      <c r="A751" s="21">
        <v>359</v>
      </c>
      <c r="B751" s="30" t="s">
        <v>541</v>
      </c>
      <c r="C751" s="103"/>
      <c r="D751" s="138">
        <v>1</v>
      </c>
      <c r="E751" s="83"/>
      <c r="F751" s="138">
        <v>1</v>
      </c>
      <c r="G751" s="103" t="s">
        <v>216</v>
      </c>
    </row>
    <row r="752" spans="1:7" ht="31.5" x14ac:dyDescent="0.25">
      <c r="A752" s="21">
        <v>360</v>
      </c>
      <c r="B752" s="30" t="s">
        <v>542</v>
      </c>
      <c r="C752" s="103"/>
      <c r="D752" s="138">
        <v>1</v>
      </c>
      <c r="E752" s="83"/>
      <c r="F752" s="138">
        <v>1</v>
      </c>
      <c r="G752" s="103" t="s">
        <v>258</v>
      </c>
    </row>
    <row r="753" spans="1:7" x14ac:dyDescent="0.25">
      <c r="A753" s="21">
        <v>361</v>
      </c>
      <c r="B753" s="160" t="s">
        <v>543</v>
      </c>
      <c r="C753" s="103"/>
      <c r="D753" s="138">
        <v>1</v>
      </c>
      <c r="E753" s="83"/>
      <c r="F753" s="138">
        <v>1</v>
      </c>
      <c r="G753" s="103" t="s">
        <v>258</v>
      </c>
    </row>
    <row r="754" spans="1:7" ht="94.5" x14ac:dyDescent="0.25">
      <c r="A754" s="21">
        <v>362</v>
      </c>
      <c r="B754" s="30" t="s">
        <v>544</v>
      </c>
      <c r="C754" s="103"/>
      <c r="D754" s="138">
        <v>1</v>
      </c>
      <c r="E754" s="83"/>
      <c r="F754" s="138">
        <v>1</v>
      </c>
      <c r="G754" s="103" t="s">
        <v>258</v>
      </c>
    </row>
    <row r="755" spans="1:7" ht="66" x14ac:dyDescent="0.25">
      <c r="A755" s="21">
        <v>363</v>
      </c>
      <c r="B755" s="30" t="s">
        <v>545</v>
      </c>
      <c r="C755" s="103"/>
      <c r="D755" s="138">
        <v>1</v>
      </c>
      <c r="E755" s="83"/>
      <c r="F755" s="138">
        <v>1</v>
      </c>
      <c r="G755" s="103" t="s">
        <v>258</v>
      </c>
    </row>
    <row r="756" spans="1:7" x14ac:dyDescent="0.25">
      <c r="A756" s="21">
        <v>364</v>
      </c>
      <c r="B756" s="160" t="s">
        <v>546</v>
      </c>
      <c r="C756" s="103"/>
      <c r="D756" s="138">
        <v>1</v>
      </c>
      <c r="E756" s="83"/>
      <c r="F756" s="138">
        <v>1</v>
      </c>
      <c r="G756" s="103" t="s">
        <v>258</v>
      </c>
    </row>
    <row r="757" spans="1:7" x14ac:dyDescent="0.25">
      <c r="A757" s="21">
        <v>365</v>
      </c>
      <c r="B757" s="160" t="s">
        <v>547</v>
      </c>
      <c r="C757" s="103"/>
      <c r="D757" s="138">
        <v>1</v>
      </c>
      <c r="E757" s="83"/>
      <c r="F757" s="138">
        <v>1</v>
      </c>
      <c r="G757" s="103" t="s">
        <v>258</v>
      </c>
    </row>
    <row r="758" spans="1:7" ht="31.5" x14ac:dyDescent="0.25">
      <c r="A758" s="21">
        <v>366</v>
      </c>
      <c r="B758" s="30" t="s">
        <v>548</v>
      </c>
      <c r="C758" s="103"/>
      <c r="D758" s="138">
        <v>1</v>
      </c>
      <c r="E758" s="83"/>
      <c r="F758" s="138">
        <v>1</v>
      </c>
      <c r="G758" s="103" t="s">
        <v>258</v>
      </c>
    </row>
    <row r="759" spans="1:7" ht="31.5" x14ac:dyDescent="0.25">
      <c r="A759" s="21">
        <v>367</v>
      </c>
      <c r="B759" s="30" t="s">
        <v>549</v>
      </c>
      <c r="C759" s="103"/>
      <c r="D759" s="138">
        <v>1</v>
      </c>
      <c r="E759" s="83"/>
      <c r="F759" s="138">
        <v>1</v>
      </c>
      <c r="G759" s="103" t="s">
        <v>258</v>
      </c>
    </row>
    <row r="760" spans="1:7" ht="78.75" x14ac:dyDescent="0.25">
      <c r="A760" s="21">
        <v>368</v>
      </c>
      <c r="B760" s="30" t="s">
        <v>550</v>
      </c>
      <c r="C760" s="103"/>
      <c r="D760" s="138">
        <v>1</v>
      </c>
      <c r="E760" s="83"/>
      <c r="F760" s="138">
        <v>1</v>
      </c>
      <c r="G760" s="103" t="s">
        <v>258</v>
      </c>
    </row>
    <row r="761" spans="1:7" ht="141.75" x14ac:dyDescent="0.25">
      <c r="A761" s="21">
        <v>369</v>
      </c>
      <c r="B761" s="30" t="s">
        <v>551</v>
      </c>
      <c r="C761" s="103"/>
      <c r="D761" s="138">
        <v>1</v>
      </c>
      <c r="E761" s="83"/>
      <c r="F761" s="138">
        <v>1</v>
      </c>
      <c r="G761" s="103" t="s">
        <v>258</v>
      </c>
    </row>
    <row r="762" spans="1:7" x14ac:dyDescent="0.25">
      <c r="A762" s="21">
        <v>370</v>
      </c>
      <c r="B762" s="160" t="s">
        <v>552</v>
      </c>
      <c r="C762" s="103"/>
      <c r="D762" s="138">
        <v>1</v>
      </c>
      <c r="E762" s="83"/>
      <c r="F762" s="138">
        <v>1</v>
      </c>
      <c r="G762" s="103" t="s">
        <v>258</v>
      </c>
    </row>
    <row r="763" spans="1:7" x14ac:dyDescent="0.25">
      <c r="A763" s="21">
        <v>371</v>
      </c>
      <c r="B763" s="160" t="s">
        <v>553</v>
      </c>
      <c r="C763" s="103"/>
      <c r="D763" s="138">
        <v>1</v>
      </c>
      <c r="E763" s="83"/>
      <c r="F763" s="138">
        <v>1</v>
      </c>
      <c r="G763" s="103" t="s">
        <v>212</v>
      </c>
    </row>
    <row r="764" spans="1:7" x14ac:dyDescent="0.25">
      <c r="A764" s="21">
        <v>372</v>
      </c>
      <c r="B764" s="160" t="s">
        <v>554</v>
      </c>
      <c r="C764" s="103"/>
      <c r="D764" s="138">
        <v>1</v>
      </c>
      <c r="E764" s="83"/>
      <c r="F764" s="138">
        <v>1</v>
      </c>
      <c r="G764" s="103" t="s">
        <v>258</v>
      </c>
    </row>
    <row r="765" spans="1:7" ht="31.5" x14ac:dyDescent="0.25">
      <c r="A765" s="21">
        <v>373</v>
      </c>
      <c r="B765" s="30" t="s">
        <v>555</v>
      </c>
      <c r="C765" s="103"/>
      <c r="D765" s="138">
        <v>1</v>
      </c>
      <c r="E765" s="83"/>
      <c r="F765" s="138">
        <v>1</v>
      </c>
      <c r="G765" s="103" t="s">
        <v>258</v>
      </c>
    </row>
    <row r="766" spans="1:7" x14ac:dyDescent="0.25">
      <c r="A766" s="21">
        <v>374</v>
      </c>
      <c r="B766" s="30" t="s">
        <v>556</v>
      </c>
      <c r="C766" s="103"/>
      <c r="D766" s="138">
        <v>1</v>
      </c>
      <c r="E766" s="83"/>
      <c r="F766" s="138">
        <v>1</v>
      </c>
      <c r="G766" s="103" t="s">
        <v>258</v>
      </c>
    </row>
    <row r="767" spans="1:7" x14ac:dyDescent="0.25">
      <c r="A767" s="21">
        <v>375</v>
      </c>
      <c r="B767" s="30" t="s">
        <v>557</v>
      </c>
      <c r="C767" s="103"/>
      <c r="D767" s="138">
        <v>1</v>
      </c>
      <c r="E767" s="83"/>
      <c r="F767" s="138">
        <v>1</v>
      </c>
      <c r="G767" s="103" t="s">
        <v>258</v>
      </c>
    </row>
    <row r="768" spans="1:7" x14ac:dyDescent="0.25">
      <c r="A768" s="21">
        <v>376</v>
      </c>
      <c r="B768" s="30" t="s">
        <v>558</v>
      </c>
      <c r="C768" s="103"/>
      <c r="D768" s="138">
        <v>1</v>
      </c>
      <c r="E768" s="83"/>
      <c r="F768" s="138">
        <v>1</v>
      </c>
      <c r="G768" s="103" t="s">
        <v>258</v>
      </c>
    </row>
    <row r="769" spans="1:7" ht="31.5" x14ac:dyDescent="0.25">
      <c r="A769" s="21">
        <v>377</v>
      </c>
      <c r="B769" s="30" t="s">
        <v>559</v>
      </c>
      <c r="C769" s="103"/>
      <c r="D769" s="138">
        <v>1</v>
      </c>
      <c r="E769" s="83"/>
      <c r="F769" s="138">
        <v>1</v>
      </c>
      <c r="G769" s="103" t="s">
        <v>258</v>
      </c>
    </row>
    <row r="770" spans="1:7" x14ac:dyDescent="0.25">
      <c r="A770" s="21">
        <v>378</v>
      </c>
      <c r="B770" s="160" t="s">
        <v>560</v>
      </c>
      <c r="C770" s="103"/>
      <c r="D770" s="138">
        <v>1</v>
      </c>
      <c r="E770" s="83"/>
      <c r="F770" s="138">
        <v>1</v>
      </c>
      <c r="G770" s="103" t="s">
        <v>258</v>
      </c>
    </row>
    <row r="771" spans="1:7" x14ac:dyDescent="0.25">
      <c r="A771" s="21">
        <v>379</v>
      </c>
      <c r="B771" s="160" t="s">
        <v>561</v>
      </c>
      <c r="C771" s="103"/>
      <c r="D771" s="138">
        <v>1</v>
      </c>
      <c r="E771" s="83"/>
      <c r="F771" s="138">
        <v>1</v>
      </c>
      <c r="G771" s="103" t="s">
        <v>258</v>
      </c>
    </row>
    <row r="772" spans="1:7" ht="31.5" x14ac:dyDescent="0.25">
      <c r="A772" s="21">
        <v>380</v>
      </c>
      <c r="B772" s="30" t="s">
        <v>562</v>
      </c>
      <c r="C772" s="103"/>
      <c r="D772" s="138">
        <v>1</v>
      </c>
      <c r="E772" s="83"/>
      <c r="F772" s="138">
        <v>1</v>
      </c>
      <c r="G772" s="103" t="s">
        <v>212</v>
      </c>
    </row>
    <row r="773" spans="1:7" ht="110.25" x14ac:dyDescent="0.25">
      <c r="A773" s="21">
        <v>381</v>
      </c>
      <c r="B773" s="30" t="s">
        <v>563</v>
      </c>
      <c r="C773" s="103"/>
      <c r="D773" s="138">
        <v>1</v>
      </c>
      <c r="E773" s="83"/>
      <c r="F773" s="138">
        <v>1</v>
      </c>
      <c r="G773" s="103" t="s">
        <v>258</v>
      </c>
    </row>
    <row r="774" spans="1:7" ht="126" x14ac:dyDescent="0.25">
      <c r="A774" s="21">
        <v>382</v>
      </c>
      <c r="B774" s="30" t="s">
        <v>564</v>
      </c>
      <c r="C774" s="103"/>
      <c r="D774" s="138">
        <v>1</v>
      </c>
      <c r="E774" s="83"/>
      <c r="F774" s="138">
        <v>1</v>
      </c>
      <c r="G774" s="103" t="s">
        <v>258</v>
      </c>
    </row>
    <row r="775" spans="1:7" ht="141.75" x14ac:dyDescent="0.25">
      <c r="A775" s="21">
        <v>383</v>
      </c>
      <c r="B775" s="30" t="s">
        <v>565</v>
      </c>
      <c r="C775" s="103"/>
      <c r="D775" s="138">
        <v>1</v>
      </c>
      <c r="E775" s="83"/>
      <c r="F775" s="138">
        <v>1</v>
      </c>
      <c r="G775" s="103" t="s">
        <v>258</v>
      </c>
    </row>
    <row r="776" spans="1:7" ht="66" x14ac:dyDescent="0.25">
      <c r="A776" s="21">
        <v>384</v>
      </c>
      <c r="B776" s="30" t="s">
        <v>566</v>
      </c>
      <c r="C776" s="103"/>
      <c r="D776" s="138">
        <v>1</v>
      </c>
      <c r="E776" s="83"/>
      <c r="F776" s="138">
        <v>1</v>
      </c>
      <c r="G776" s="103" t="s">
        <v>258</v>
      </c>
    </row>
    <row r="777" spans="1:7" ht="31.5" x14ac:dyDescent="0.25">
      <c r="A777" s="21">
        <v>385</v>
      </c>
      <c r="B777" s="30" t="s">
        <v>567</v>
      </c>
      <c r="C777" s="103"/>
      <c r="D777" s="138">
        <v>1</v>
      </c>
      <c r="E777" s="83"/>
      <c r="F777" s="138">
        <v>1</v>
      </c>
      <c r="G777" s="103" t="s">
        <v>258</v>
      </c>
    </row>
    <row r="778" spans="1:7" ht="47.25" x14ac:dyDescent="0.25">
      <c r="A778" s="21">
        <v>386</v>
      </c>
      <c r="B778" s="30" t="s">
        <v>568</v>
      </c>
      <c r="C778" s="103"/>
      <c r="D778" s="138">
        <v>1</v>
      </c>
      <c r="E778" s="83"/>
      <c r="F778" s="138">
        <v>1</v>
      </c>
      <c r="G778" s="103" t="s">
        <v>258</v>
      </c>
    </row>
    <row r="779" spans="1:7" ht="31.5" x14ac:dyDescent="0.25">
      <c r="A779" s="21">
        <v>387</v>
      </c>
      <c r="B779" s="30" t="s">
        <v>569</v>
      </c>
      <c r="C779" s="103"/>
      <c r="D779" s="138">
        <v>1</v>
      </c>
      <c r="E779" s="83"/>
      <c r="F779" s="138">
        <v>1</v>
      </c>
      <c r="G779" s="103" t="s">
        <v>258</v>
      </c>
    </row>
    <row r="780" spans="1:7" ht="31.5" x14ac:dyDescent="0.25">
      <c r="A780" s="21">
        <v>388</v>
      </c>
      <c r="B780" s="30" t="s">
        <v>570</v>
      </c>
      <c r="C780" s="103"/>
      <c r="D780" s="138">
        <v>1</v>
      </c>
      <c r="E780" s="83"/>
      <c r="F780" s="138">
        <v>1</v>
      </c>
      <c r="G780" s="103" t="s">
        <v>258</v>
      </c>
    </row>
    <row r="781" spans="1:7" ht="31.5" x14ac:dyDescent="0.25">
      <c r="A781" s="21">
        <v>389</v>
      </c>
      <c r="B781" s="30" t="s">
        <v>571</v>
      </c>
      <c r="C781" s="103"/>
      <c r="D781" s="138">
        <v>1</v>
      </c>
      <c r="E781" s="83"/>
      <c r="F781" s="138">
        <v>1</v>
      </c>
      <c r="G781" s="103" t="s">
        <v>258</v>
      </c>
    </row>
    <row r="782" spans="1:7" ht="31.5" x14ac:dyDescent="0.25">
      <c r="A782" s="21">
        <v>390</v>
      </c>
      <c r="B782" s="30" t="s">
        <v>572</v>
      </c>
      <c r="C782" s="103"/>
      <c r="D782" s="138">
        <v>1</v>
      </c>
      <c r="E782" s="83"/>
      <c r="F782" s="138">
        <v>1</v>
      </c>
      <c r="G782" s="103" t="s">
        <v>258</v>
      </c>
    </row>
    <row r="783" spans="1:7" ht="31.5" x14ac:dyDescent="0.25">
      <c r="A783" s="21">
        <v>391</v>
      </c>
      <c r="B783" s="30" t="s">
        <v>573</v>
      </c>
      <c r="C783" s="103"/>
      <c r="D783" s="138">
        <v>1</v>
      </c>
      <c r="E783" s="83"/>
      <c r="F783" s="138">
        <v>1</v>
      </c>
      <c r="G783" s="103" t="s">
        <v>258</v>
      </c>
    </row>
    <row r="784" spans="1:7" x14ac:dyDescent="0.25">
      <c r="A784" s="21">
        <v>392</v>
      </c>
      <c r="B784" s="30" t="s">
        <v>574</v>
      </c>
      <c r="C784" s="103"/>
      <c r="D784" s="138">
        <v>1</v>
      </c>
      <c r="E784" s="83"/>
      <c r="F784" s="138">
        <v>1</v>
      </c>
      <c r="G784" s="103" t="s">
        <v>258</v>
      </c>
    </row>
    <row r="785" spans="1:7" ht="47.25" x14ac:dyDescent="0.25">
      <c r="A785" s="21">
        <v>393</v>
      </c>
      <c r="B785" s="30" t="s">
        <v>575</v>
      </c>
      <c r="C785" s="103"/>
      <c r="D785" s="138">
        <v>1</v>
      </c>
      <c r="E785" s="83"/>
      <c r="F785" s="138">
        <v>1</v>
      </c>
      <c r="G785" s="103" t="s">
        <v>258</v>
      </c>
    </row>
    <row r="786" spans="1:7" ht="31.5" x14ac:dyDescent="0.25">
      <c r="A786" s="21">
        <v>394</v>
      </c>
      <c r="B786" s="30" t="s">
        <v>576</v>
      </c>
      <c r="C786" s="103"/>
      <c r="D786" s="138">
        <v>1</v>
      </c>
      <c r="E786" s="83"/>
      <c r="F786" s="138">
        <v>1</v>
      </c>
      <c r="G786" s="103" t="s">
        <v>258</v>
      </c>
    </row>
    <row r="787" spans="1:7" ht="31.5" x14ac:dyDescent="0.25">
      <c r="A787" s="21">
        <v>395</v>
      </c>
      <c r="B787" s="30" t="s">
        <v>577</v>
      </c>
      <c r="C787" s="103"/>
      <c r="D787" s="138">
        <v>1</v>
      </c>
      <c r="E787" s="83"/>
      <c r="F787" s="138">
        <v>1</v>
      </c>
      <c r="G787" s="103" t="s">
        <v>258</v>
      </c>
    </row>
    <row r="788" spans="1:7" ht="31.5" x14ac:dyDescent="0.25">
      <c r="A788" s="21">
        <v>396</v>
      </c>
      <c r="B788" s="30" t="s">
        <v>578</v>
      </c>
      <c r="C788" s="103"/>
      <c r="D788" s="138">
        <v>1</v>
      </c>
      <c r="E788" s="83"/>
      <c r="F788" s="138">
        <v>1</v>
      </c>
      <c r="G788" s="103" t="s">
        <v>258</v>
      </c>
    </row>
    <row r="789" spans="1:7" ht="31.5" x14ac:dyDescent="0.25">
      <c r="A789" s="21">
        <v>397</v>
      </c>
      <c r="B789" s="30" t="s">
        <v>579</v>
      </c>
      <c r="C789" s="103"/>
      <c r="D789" s="138">
        <v>1</v>
      </c>
      <c r="E789" s="83"/>
      <c r="F789" s="138">
        <v>1</v>
      </c>
      <c r="G789" s="103" t="s">
        <v>258</v>
      </c>
    </row>
    <row r="790" spans="1:7" ht="31.5" x14ac:dyDescent="0.25">
      <c r="A790" s="21">
        <v>398</v>
      </c>
      <c r="B790" s="30" t="s">
        <v>580</v>
      </c>
      <c r="C790" s="103"/>
      <c r="D790" s="138">
        <v>1</v>
      </c>
      <c r="E790" s="83"/>
      <c r="F790" s="138">
        <v>1</v>
      </c>
      <c r="G790" s="103" t="s">
        <v>258</v>
      </c>
    </row>
    <row r="791" spans="1:7" ht="94.5" x14ac:dyDescent="0.25">
      <c r="A791" s="21">
        <v>399</v>
      </c>
      <c r="B791" s="30" t="s">
        <v>581</v>
      </c>
      <c r="C791" s="103"/>
      <c r="D791" s="138">
        <v>1</v>
      </c>
      <c r="E791" s="83"/>
      <c r="F791" s="138">
        <v>1</v>
      </c>
      <c r="G791" s="103" t="s">
        <v>258</v>
      </c>
    </row>
    <row r="792" spans="1:7" ht="94.5" x14ac:dyDescent="0.25">
      <c r="A792" s="21">
        <v>400</v>
      </c>
      <c r="B792" s="30" t="s">
        <v>582</v>
      </c>
      <c r="C792" s="103"/>
      <c r="D792" s="138">
        <v>1</v>
      </c>
      <c r="E792" s="83"/>
      <c r="F792" s="138">
        <v>1</v>
      </c>
      <c r="G792" s="103" t="s">
        <v>258</v>
      </c>
    </row>
    <row r="793" spans="1:7" ht="78.75" x14ac:dyDescent="0.25">
      <c r="A793" s="21">
        <v>401</v>
      </c>
      <c r="B793" s="30" t="s">
        <v>583</v>
      </c>
      <c r="C793" s="103"/>
      <c r="D793" s="138">
        <v>1</v>
      </c>
      <c r="E793" s="83"/>
      <c r="F793" s="138">
        <v>1</v>
      </c>
      <c r="G793" s="103" t="s">
        <v>258</v>
      </c>
    </row>
    <row r="794" spans="1:7" ht="31.5" x14ac:dyDescent="0.25">
      <c r="A794" s="21">
        <v>402</v>
      </c>
      <c r="B794" s="30" t="s">
        <v>584</v>
      </c>
      <c r="C794" s="103"/>
      <c r="D794" s="138">
        <v>1</v>
      </c>
      <c r="E794" s="83"/>
      <c r="F794" s="138">
        <v>1</v>
      </c>
      <c r="G794" s="103" t="s">
        <v>258</v>
      </c>
    </row>
    <row r="795" spans="1:7" ht="47.25" x14ac:dyDescent="0.25">
      <c r="A795" s="21">
        <v>403</v>
      </c>
      <c r="B795" s="30" t="s">
        <v>585</v>
      </c>
      <c r="C795" s="103"/>
      <c r="D795" s="138">
        <v>1</v>
      </c>
      <c r="E795" s="83"/>
      <c r="F795" s="138">
        <v>1</v>
      </c>
      <c r="G795" s="103" t="s">
        <v>258</v>
      </c>
    </row>
    <row r="796" spans="1:7" ht="31.5" x14ac:dyDescent="0.25">
      <c r="A796" s="21">
        <v>404</v>
      </c>
      <c r="B796" s="30" t="s">
        <v>586</v>
      </c>
      <c r="C796" s="103"/>
      <c r="D796" s="138">
        <v>1</v>
      </c>
      <c r="E796" s="83"/>
      <c r="F796" s="138">
        <v>1</v>
      </c>
      <c r="G796" s="103" t="s">
        <v>258</v>
      </c>
    </row>
    <row r="797" spans="1:7" x14ac:dyDescent="0.25">
      <c r="A797" s="21">
        <v>405</v>
      </c>
      <c r="B797" s="30" t="s">
        <v>587</v>
      </c>
      <c r="C797" s="103"/>
      <c r="D797" s="138">
        <v>1</v>
      </c>
      <c r="E797" s="83"/>
      <c r="F797" s="138">
        <v>1</v>
      </c>
      <c r="G797" s="103" t="s">
        <v>212</v>
      </c>
    </row>
    <row r="798" spans="1:7" ht="47.25" x14ac:dyDescent="0.25">
      <c r="A798" s="21">
        <v>406</v>
      </c>
      <c r="B798" s="30" t="s">
        <v>588</v>
      </c>
      <c r="C798" s="103"/>
      <c r="D798" s="138">
        <v>1</v>
      </c>
      <c r="E798" s="83"/>
      <c r="F798" s="138">
        <v>1</v>
      </c>
      <c r="G798" s="103" t="s">
        <v>258</v>
      </c>
    </row>
    <row r="799" spans="1:7" ht="47.25" x14ac:dyDescent="0.25">
      <c r="A799" s="21">
        <v>407</v>
      </c>
      <c r="B799" s="33" t="s">
        <v>589</v>
      </c>
      <c r="C799" s="103"/>
      <c r="D799" s="138">
        <v>1</v>
      </c>
      <c r="E799" s="83"/>
      <c r="F799" s="138">
        <v>1</v>
      </c>
      <c r="G799" s="103" t="s">
        <v>212</v>
      </c>
    </row>
    <row r="800" spans="1:7" ht="47.25" x14ac:dyDescent="0.25">
      <c r="A800" s="21">
        <v>408</v>
      </c>
      <c r="B800" s="30" t="s">
        <v>590</v>
      </c>
      <c r="C800" s="103"/>
      <c r="D800" s="138">
        <v>1</v>
      </c>
      <c r="E800" s="83"/>
      <c r="F800" s="138">
        <v>1</v>
      </c>
      <c r="G800" s="103" t="s">
        <v>258</v>
      </c>
    </row>
    <row r="801" spans="1:7" ht="47.25" x14ac:dyDescent="0.25">
      <c r="A801" s="21">
        <v>409</v>
      </c>
      <c r="B801" s="30" t="s">
        <v>591</v>
      </c>
      <c r="C801" s="103"/>
      <c r="D801" s="138">
        <v>1</v>
      </c>
      <c r="E801" s="83"/>
      <c r="F801" s="138">
        <v>1</v>
      </c>
      <c r="G801" s="103" t="s">
        <v>258</v>
      </c>
    </row>
    <row r="802" spans="1:7" ht="78.75" x14ac:dyDescent="0.25">
      <c r="A802" s="21">
        <v>410</v>
      </c>
      <c r="B802" s="30" t="s">
        <v>592</v>
      </c>
      <c r="C802" s="103"/>
      <c r="D802" s="138">
        <v>1</v>
      </c>
      <c r="E802" s="83"/>
      <c r="F802" s="138">
        <v>1</v>
      </c>
      <c r="G802" s="103" t="s">
        <v>258</v>
      </c>
    </row>
    <row r="803" spans="1:7" ht="78.75" x14ac:dyDescent="0.25">
      <c r="A803" s="21">
        <v>411</v>
      </c>
      <c r="B803" s="30" t="s">
        <v>593</v>
      </c>
      <c r="C803" s="103"/>
      <c r="D803" s="138">
        <v>1</v>
      </c>
      <c r="E803" s="83"/>
      <c r="F803" s="138">
        <v>1</v>
      </c>
      <c r="G803" s="103" t="s">
        <v>258</v>
      </c>
    </row>
    <row r="804" spans="1:7" ht="31.5" x14ac:dyDescent="0.25">
      <c r="A804" s="21">
        <v>412</v>
      </c>
      <c r="B804" s="30" t="s">
        <v>594</v>
      </c>
      <c r="C804" s="103"/>
      <c r="D804" s="138">
        <v>1</v>
      </c>
      <c r="E804" s="83"/>
      <c r="F804" s="138">
        <v>1</v>
      </c>
      <c r="G804" s="103" t="s">
        <v>258</v>
      </c>
    </row>
    <row r="805" spans="1:7" ht="31.5" x14ac:dyDescent="0.25">
      <c r="A805" s="21">
        <v>413</v>
      </c>
      <c r="B805" s="30" t="s">
        <v>595</v>
      </c>
      <c r="C805" s="103"/>
      <c r="D805" s="138">
        <v>1</v>
      </c>
      <c r="E805" s="83"/>
      <c r="F805" s="138">
        <v>1</v>
      </c>
      <c r="G805" s="103" t="s">
        <v>258</v>
      </c>
    </row>
    <row r="806" spans="1:7" ht="47.25" x14ac:dyDescent="0.25">
      <c r="A806" s="21">
        <v>414</v>
      </c>
      <c r="B806" s="30" t="s">
        <v>596</v>
      </c>
      <c r="C806" s="103"/>
      <c r="D806" s="138">
        <v>1</v>
      </c>
      <c r="E806" s="83"/>
      <c r="F806" s="138">
        <v>1</v>
      </c>
      <c r="G806" s="103" t="s">
        <v>258</v>
      </c>
    </row>
    <row r="807" spans="1:7" ht="31.5" x14ac:dyDescent="0.25">
      <c r="A807" s="21">
        <v>415</v>
      </c>
      <c r="B807" s="30" t="s">
        <v>597</v>
      </c>
      <c r="C807" s="103"/>
      <c r="D807" s="138">
        <v>1</v>
      </c>
      <c r="E807" s="83"/>
      <c r="F807" s="138">
        <v>1</v>
      </c>
      <c r="G807" s="103" t="s">
        <v>258</v>
      </c>
    </row>
    <row r="808" spans="1:7" ht="47.25" x14ac:dyDescent="0.25">
      <c r="A808" s="21">
        <v>416</v>
      </c>
      <c r="B808" s="30" t="s">
        <v>598</v>
      </c>
      <c r="C808" s="103"/>
      <c r="D808" s="138">
        <v>1</v>
      </c>
      <c r="E808" s="83"/>
      <c r="F808" s="138">
        <v>1</v>
      </c>
      <c r="G808" s="103" t="s">
        <v>258</v>
      </c>
    </row>
    <row r="809" spans="1:7" ht="31.5" x14ac:dyDescent="0.25">
      <c r="A809" s="21">
        <v>417</v>
      </c>
      <c r="B809" s="30" t="s">
        <v>599</v>
      </c>
      <c r="C809" s="103"/>
      <c r="D809" s="138"/>
      <c r="E809" s="83"/>
      <c r="F809" s="138"/>
      <c r="G809" s="103" t="s">
        <v>258</v>
      </c>
    </row>
    <row r="810" spans="1:7" ht="141.75" x14ac:dyDescent="0.25">
      <c r="A810" s="21">
        <v>418</v>
      </c>
      <c r="B810" s="34" t="s">
        <v>600</v>
      </c>
      <c r="C810" s="103"/>
      <c r="D810" s="138">
        <v>1</v>
      </c>
      <c r="E810" s="83"/>
      <c r="F810" s="138">
        <v>1</v>
      </c>
      <c r="G810" s="103" t="s">
        <v>258</v>
      </c>
    </row>
    <row r="811" spans="1:7" ht="141.75" x14ac:dyDescent="0.25">
      <c r="A811" s="21">
        <v>419</v>
      </c>
      <c r="B811" s="34" t="s">
        <v>601</v>
      </c>
      <c r="C811" s="103"/>
      <c r="D811" s="138">
        <v>1</v>
      </c>
      <c r="E811" s="83"/>
      <c r="F811" s="138">
        <v>1</v>
      </c>
      <c r="G811" s="103" t="s">
        <v>258</v>
      </c>
    </row>
    <row r="812" spans="1:7" ht="78.75" x14ac:dyDescent="0.25">
      <c r="A812" s="21">
        <v>420</v>
      </c>
      <c r="B812" s="34" t="s">
        <v>602</v>
      </c>
      <c r="C812" s="103"/>
      <c r="D812" s="138">
        <v>1</v>
      </c>
      <c r="E812" s="83"/>
      <c r="F812" s="138">
        <v>1</v>
      </c>
      <c r="G812" s="103" t="s">
        <v>258</v>
      </c>
    </row>
    <row r="813" spans="1:7" ht="126" x14ac:dyDescent="0.25">
      <c r="A813" s="21">
        <v>421</v>
      </c>
      <c r="B813" s="34" t="s">
        <v>603</v>
      </c>
      <c r="C813" s="103"/>
      <c r="D813" s="138">
        <v>1</v>
      </c>
      <c r="E813" s="83"/>
      <c r="F813" s="138">
        <v>1</v>
      </c>
      <c r="G813" s="103" t="s">
        <v>258</v>
      </c>
    </row>
    <row r="814" spans="1:7" ht="220.5" x14ac:dyDescent="0.25">
      <c r="A814" s="21">
        <v>422</v>
      </c>
      <c r="B814" s="34" t="s">
        <v>604</v>
      </c>
      <c r="C814" s="103"/>
      <c r="D814" s="138">
        <v>1</v>
      </c>
      <c r="E814" s="83"/>
      <c r="F814" s="138">
        <v>1</v>
      </c>
      <c r="G814" s="103" t="s">
        <v>258</v>
      </c>
    </row>
    <row r="815" spans="1:7" ht="393.75" x14ac:dyDescent="0.25">
      <c r="A815" s="21">
        <v>423</v>
      </c>
      <c r="B815" s="34" t="s">
        <v>605</v>
      </c>
      <c r="C815" s="103"/>
      <c r="D815" s="138">
        <v>8</v>
      </c>
      <c r="E815" s="83"/>
      <c r="F815" s="138">
        <v>8</v>
      </c>
      <c r="G815" s="103" t="s">
        <v>258</v>
      </c>
    </row>
    <row r="816" spans="1:7" ht="315" x14ac:dyDescent="0.25">
      <c r="A816" s="21">
        <v>424</v>
      </c>
      <c r="B816" s="183" t="s">
        <v>606</v>
      </c>
      <c r="C816" s="103"/>
      <c r="D816" s="138">
        <v>5</v>
      </c>
      <c r="E816" s="83"/>
      <c r="F816" s="138">
        <v>5</v>
      </c>
      <c r="G816" s="103" t="s">
        <v>258</v>
      </c>
    </row>
    <row r="817" spans="1:7" ht="78.75" x14ac:dyDescent="0.25">
      <c r="A817" s="21">
        <v>425</v>
      </c>
      <c r="B817" s="35" t="s">
        <v>607</v>
      </c>
      <c r="C817" s="103"/>
      <c r="D817" s="138">
        <v>1</v>
      </c>
      <c r="E817" s="83"/>
      <c r="F817" s="138">
        <v>1</v>
      </c>
      <c r="G817" s="103" t="s">
        <v>258</v>
      </c>
    </row>
    <row r="818" spans="1:7" x14ac:dyDescent="0.25">
      <c r="A818" s="21">
        <v>426</v>
      </c>
      <c r="B818" s="34" t="s">
        <v>608</v>
      </c>
      <c r="C818" s="103"/>
      <c r="D818" s="138">
        <v>1</v>
      </c>
      <c r="E818" s="83"/>
      <c r="F818" s="138">
        <v>1</v>
      </c>
      <c r="G818" s="103" t="s">
        <v>258</v>
      </c>
    </row>
    <row r="819" spans="1:7" ht="94.5" x14ac:dyDescent="0.25">
      <c r="A819" s="21">
        <v>427</v>
      </c>
      <c r="B819" s="34" t="s">
        <v>609</v>
      </c>
      <c r="C819" s="103"/>
      <c r="D819" s="138">
        <v>1</v>
      </c>
      <c r="E819" s="83"/>
      <c r="F819" s="138">
        <v>1</v>
      </c>
      <c r="G819" s="103" t="s">
        <v>258</v>
      </c>
    </row>
    <row r="820" spans="1:7" ht="63" x14ac:dyDescent="0.25">
      <c r="A820" s="21">
        <v>428</v>
      </c>
      <c r="B820" s="34" t="s">
        <v>610</v>
      </c>
      <c r="C820" s="103"/>
      <c r="D820" s="138">
        <v>1</v>
      </c>
      <c r="E820" s="83"/>
      <c r="F820" s="138">
        <v>1</v>
      </c>
      <c r="G820" s="103" t="s">
        <v>258</v>
      </c>
    </row>
    <row r="821" spans="1:7" x14ac:dyDescent="0.25">
      <c r="A821" s="21">
        <v>429</v>
      </c>
      <c r="B821" s="30" t="s">
        <v>611</v>
      </c>
      <c r="C821" s="103"/>
      <c r="D821" s="138">
        <v>1</v>
      </c>
      <c r="E821" s="83"/>
      <c r="F821" s="138">
        <v>1</v>
      </c>
      <c r="G821" s="103" t="s">
        <v>258</v>
      </c>
    </row>
    <row r="822" spans="1:7" ht="31.5" x14ac:dyDescent="0.25">
      <c r="A822" s="21">
        <v>430</v>
      </c>
      <c r="B822" s="36" t="s">
        <v>612</v>
      </c>
      <c r="C822" s="103"/>
      <c r="D822" s="138"/>
      <c r="E822" s="83"/>
      <c r="F822" s="138"/>
      <c r="G822" s="103"/>
    </row>
    <row r="823" spans="1:7" ht="31.5" x14ac:dyDescent="0.25">
      <c r="A823" s="21">
        <v>431</v>
      </c>
      <c r="B823" s="30" t="s">
        <v>613</v>
      </c>
      <c r="C823" s="103"/>
      <c r="D823" s="138">
        <v>1</v>
      </c>
      <c r="E823" s="83"/>
      <c r="F823" s="138">
        <v>1</v>
      </c>
      <c r="G823" s="103"/>
    </row>
    <row r="824" spans="1:7" ht="31.5" x14ac:dyDescent="0.25">
      <c r="A824" s="21">
        <v>432</v>
      </c>
      <c r="B824" s="30" t="s">
        <v>614</v>
      </c>
      <c r="C824" s="103"/>
      <c r="D824" s="138">
        <v>1</v>
      </c>
      <c r="E824" s="83"/>
      <c r="F824" s="138">
        <v>1</v>
      </c>
      <c r="G824" s="103"/>
    </row>
    <row r="825" spans="1:7" x14ac:dyDescent="0.25">
      <c r="A825" s="21">
        <v>433</v>
      </c>
      <c r="B825" s="30" t="s">
        <v>615</v>
      </c>
      <c r="C825" s="103"/>
      <c r="D825" s="138">
        <v>1</v>
      </c>
      <c r="E825" s="83"/>
      <c r="F825" s="138">
        <v>1</v>
      </c>
      <c r="G825" s="103"/>
    </row>
    <row r="826" spans="1:7" ht="47.25" x14ac:dyDescent="0.25">
      <c r="A826" s="21">
        <v>434</v>
      </c>
      <c r="B826" s="30" t="s">
        <v>616</v>
      </c>
      <c r="C826" s="103"/>
      <c r="D826" s="138">
        <v>1</v>
      </c>
      <c r="E826" s="83"/>
      <c r="F826" s="138">
        <v>1</v>
      </c>
      <c r="G826" s="103"/>
    </row>
    <row r="827" spans="1:7" x14ac:dyDescent="0.25">
      <c r="A827" s="21">
        <v>435</v>
      </c>
      <c r="B827" s="37" t="s">
        <v>617</v>
      </c>
      <c r="C827" s="103"/>
      <c r="D827" s="138"/>
      <c r="E827" s="83"/>
      <c r="F827" s="138"/>
      <c r="G827" s="103"/>
    </row>
    <row r="828" spans="1:7" x14ac:dyDescent="0.25">
      <c r="A828" s="21">
        <v>436</v>
      </c>
      <c r="B828" s="30" t="s">
        <v>618</v>
      </c>
      <c r="C828" s="103"/>
      <c r="D828" s="138">
        <v>1</v>
      </c>
      <c r="E828" s="83"/>
      <c r="F828" s="138">
        <v>1</v>
      </c>
      <c r="G828" s="103"/>
    </row>
    <row r="829" spans="1:7" x14ac:dyDescent="0.25">
      <c r="A829" s="21">
        <v>437</v>
      </c>
      <c r="B829" s="30" t="s">
        <v>619</v>
      </c>
      <c r="C829" s="103"/>
      <c r="D829" s="138">
        <v>1</v>
      </c>
      <c r="E829" s="83"/>
      <c r="F829" s="138">
        <v>1</v>
      </c>
      <c r="G829" s="103"/>
    </row>
    <row r="830" spans="1:7" x14ac:dyDescent="0.25">
      <c r="A830" s="21">
        <v>438</v>
      </c>
      <c r="B830" s="30" t="s">
        <v>620</v>
      </c>
      <c r="C830" s="103"/>
      <c r="D830" s="138">
        <v>1</v>
      </c>
      <c r="E830" s="83"/>
      <c r="F830" s="138">
        <v>1</v>
      </c>
      <c r="G830" s="103"/>
    </row>
    <row r="831" spans="1:7" x14ac:dyDescent="0.25">
      <c r="A831" s="21">
        <v>439</v>
      </c>
      <c r="B831" s="30" t="s">
        <v>621</v>
      </c>
      <c r="C831" s="103"/>
      <c r="D831" s="138">
        <v>1</v>
      </c>
      <c r="E831" s="83"/>
      <c r="F831" s="138">
        <v>1</v>
      </c>
      <c r="G831" s="103"/>
    </row>
    <row r="832" spans="1:7" x14ac:dyDescent="0.25">
      <c r="A832" s="21">
        <v>440</v>
      </c>
      <c r="B832" s="30" t="s">
        <v>622</v>
      </c>
      <c r="C832" s="103"/>
      <c r="D832" s="138">
        <v>2</v>
      </c>
      <c r="E832" s="83"/>
      <c r="F832" s="138">
        <v>2</v>
      </c>
      <c r="G832" s="103"/>
    </row>
    <row r="833" spans="1:7" x14ac:dyDescent="0.25">
      <c r="A833" s="21">
        <v>441</v>
      </c>
      <c r="B833" s="30" t="s">
        <v>623</v>
      </c>
      <c r="C833" s="103"/>
      <c r="D833" s="138">
        <v>1</v>
      </c>
      <c r="E833" s="83"/>
      <c r="F833" s="138">
        <v>1</v>
      </c>
      <c r="G833" s="103"/>
    </row>
    <row r="834" spans="1:7" ht="31.5" x14ac:dyDescent="0.25">
      <c r="A834" s="21">
        <v>442</v>
      </c>
      <c r="B834" s="30" t="s">
        <v>624</v>
      </c>
      <c r="C834" s="103"/>
      <c r="D834" s="138">
        <v>1</v>
      </c>
      <c r="E834" s="83"/>
      <c r="F834" s="138">
        <v>1</v>
      </c>
      <c r="G834" s="103"/>
    </row>
    <row r="835" spans="1:7" ht="31.5" x14ac:dyDescent="0.25">
      <c r="A835" s="21">
        <v>443</v>
      </c>
      <c r="B835" s="30" t="s">
        <v>625</v>
      </c>
      <c r="C835" s="103"/>
      <c r="D835" s="138">
        <v>1</v>
      </c>
      <c r="E835" s="83"/>
      <c r="F835" s="138">
        <v>1</v>
      </c>
      <c r="G835" s="103"/>
    </row>
    <row r="836" spans="1:7" ht="47.25" x14ac:dyDescent="0.25">
      <c r="A836" s="21">
        <v>444</v>
      </c>
      <c r="B836" s="30" t="s">
        <v>626</v>
      </c>
      <c r="C836" s="103"/>
      <c r="D836" s="138">
        <v>1</v>
      </c>
      <c r="E836" s="83"/>
      <c r="F836" s="138">
        <v>1</v>
      </c>
      <c r="G836" s="103" t="s">
        <v>258</v>
      </c>
    </row>
    <row r="837" spans="1:7" ht="31.5" x14ac:dyDescent="0.25">
      <c r="A837" s="21">
        <v>445</v>
      </c>
      <c r="B837" s="30" t="s">
        <v>627</v>
      </c>
      <c r="C837" s="103"/>
      <c r="D837" s="138">
        <v>1</v>
      </c>
      <c r="E837" s="83"/>
      <c r="F837" s="138">
        <v>1</v>
      </c>
      <c r="G837" s="103" t="s">
        <v>258</v>
      </c>
    </row>
    <row r="838" spans="1:7" ht="47.25" x14ac:dyDescent="0.25">
      <c r="A838" s="21">
        <v>446</v>
      </c>
      <c r="B838" s="30" t="s">
        <v>628</v>
      </c>
      <c r="C838" s="103"/>
      <c r="D838" s="138">
        <v>1</v>
      </c>
      <c r="E838" s="83"/>
      <c r="F838" s="138">
        <v>1</v>
      </c>
      <c r="G838" s="103" t="s">
        <v>258</v>
      </c>
    </row>
    <row r="839" spans="1:7" ht="31.5" x14ac:dyDescent="0.25">
      <c r="A839" s="21">
        <v>447</v>
      </c>
      <c r="B839" s="30" t="s">
        <v>629</v>
      </c>
      <c r="C839" s="103"/>
      <c r="D839" s="138">
        <v>1</v>
      </c>
      <c r="E839" s="83"/>
      <c r="F839" s="138">
        <v>1</v>
      </c>
      <c r="G839" s="103" t="s">
        <v>258</v>
      </c>
    </row>
    <row r="840" spans="1:7" ht="31.5" x14ac:dyDescent="0.25">
      <c r="A840" s="21">
        <v>448</v>
      </c>
      <c r="B840" s="30" t="s">
        <v>630</v>
      </c>
      <c r="C840" s="103"/>
      <c r="D840" s="138">
        <v>1</v>
      </c>
      <c r="E840" s="83"/>
      <c r="F840" s="138">
        <v>1</v>
      </c>
      <c r="G840" s="103" t="s">
        <v>258</v>
      </c>
    </row>
    <row r="841" spans="1:7" ht="31.5" x14ac:dyDescent="0.25">
      <c r="A841" s="21">
        <v>449</v>
      </c>
      <c r="B841" s="30" t="s">
        <v>631</v>
      </c>
      <c r="C841" s="103"/>
      <c r="D841" s="138">
        <v>1</v>
      </c>
      <c r="E841" s="83"/>
      <c r="F841" s="138">
        <v>1</v>
      </c>
      <c r="G841" s="103" t="s">
        <v>258</v>
      </c>
    </row>
    <row r="842" spans="1:7" x14ac:dyDescent="0.25">
      <c r="A842" s="21">
        <v>450</v>
      </c>
      <c r="B842" s="30" t="s">
        <v>632</v>
      </c>
      <c r="C842" s="103"/>
      <c r="D842" s="138">
        <v>1</v>
      </c>
      <c r="E842" s="83"/>
      <c r="F842" s="138">
        <v>1</v>
      </c>
      <c r="G842" s="103" t="s">
        <v>258</v>
      </c>
    </row>
    <row r="843" spans="1:7" x14ac:dyDescent="0.25">
      <c r="A843" s="21">
        <v>451</v>
      </c>
      <c r="B843" s="30" t="s">
        <v>633</v>
      </c>
      <c r="C843" s="103"/>
      <c r="D843" s="138">
        <v>1</v>
      </c>
      <c r="E843" s="83"/>
      <c r="F843" s="138">
        <v>1</v>
      </c>
      <c r="G843" s="103" t="s">
        <v>258</v>
      </c>
    </row>
    <row r="844" spans="1:7" x14ac:dyDescent="0.25">
      <c r="A844" s="21">
        <v>452</v>
      </c>
      <c r="B844" s="30" t="s">
        <v>634</v>
      </c>
      <c r="C844" s="103"/>
      <c r="D844" s="138">
        <v>1</v>
      </c>
      <c r="E844" s="83"/>
      <c r="F844" s="138">
        <v>1</v>
      </c>
      <c r="G844" s="103" t="s">
        <v>258</v>
      </c>
    </row>
    <row r="845" spans="1:7" x14ac:dyDescent="0.25">
      <c r="A845" s="21">
        <v>453</v>
      </c>
      <c r="B845" s="30" t="s">
        <v>635</v>
      </c>
      <c r="C845" s="103"/>
      <c r="D845" s="138">
        <v>1</v>
      </c>
      <c r="E845" s="83"/>
      <c r="F845" s="138">
        <v>1</v>
      </c>
      <c r="G845" s="103" t="s">
        <v>258</v>
      </c>
    </row>
    <row r="846" spans="1:7" x14ac:dyDescent="0.25">
      <c r="A846" s="21">
        <v>454</v>
      </c>
      <c r="B846" s="30" t="s">
        <v>636</v>
      </c>
      <c r="C846" s="103"/>
      <c r="D846" s="138">
        <v>1</v>
      </c>
      <c r="E846" s="83"/>
      <c r="F846" s="138">
        <v>1</v>
      </c>
      <c r="G846" s="103" t="s">
        <v>258</v>
      </c>
    </row>
    <row r="847" spans="1:7" x14ac:dyDescent="0.25">
      <c r="A847" s="21">
        <v>455</v>
      </c>
      <c r="B847" s="31" t="s">
        <v>637</v>
      </c>
      <c r="C847" s="103"/>
      <c r="D847" s="138">
        <v>1</v>
      </c>
      <c r="E847" s="83"/>
      <c r="F847" s="138">
        <v>1</v>
      </c>
      <c r="G847" s="103" t="s">
        <v>258</v>
      </c>
    </row>
    <row r="848" spans="1:7" x14ac:dyDescent="0.25">
      <c r="A848" s="21">
        <v>456</v>
      </c>
      <c r="B848" s="31" t="s">
        <v>638</v>
      </c>
      <c r="C848" s="103"/>
      <c r="D848" s="138"/>
      <c r="E848" s="83"/>
      <c r="F848" s="138"/>
      <c r="G848" s="103"/>
    </row>
    <row r="849" spans="1:7" x14ac:dyDescent="0.25">
      <c r="A849" s="21">
        <v>457</v>
      </c>
      <c r="B849" s="31" t="s">
        <v>639</v>
      </c>
      <c r="C849" s="103" t="s">
        <v>640</v>
      </c>
      <c r="D849" s="138">
        <v>14</v>
      </c>
      <c r="E849" s="83"/>
      <c r="F849" s="138">
        <v>14</v>
      </c>
      <c r="G849" s="103" t="s">
        <v>258</v>
      </c>
    </row>
    <row r="850" spans="1:7" x14ac:dyDescent="0.25">
      <c r="A850" s="21">
        <v>458</v>
      </c>
      <c r="B850" s="31" t="s">
        <v>641</v>
      </c>
      <c r="C850" s="103" t="s">
        <v>640</v>
      </c>
      <c r="D850" s="138">
        <v>7</v>
      </c>
      <c r="E850" s="83"/>
      <c r="F850" s="138">
        <v>7</v>
      </c>
      <c r="G850" s="103" t="s">
        <v>258</v>
      </c>
    </row>
    <row r="851" spans="1:7" x14ac:dyDescent="0.25">
      <c r="A851" s="21">
        <v>459</v>
      </c>
      <c r="B851" s="31" t="s">
        <v>642</v>
      </c>
      <c r="C851" s="103" t="s">
        <v>640</v>
      </c>
      <c r="D851" s="138">
        <v>5</v>
      </c>
      <c r="E851" s="83"/>
      <c r="F851" s="138">
        <v>5</v>
      </c>
      <c r="G851" s="103" t="s">
        <v>258</v>
      </c>
    </row>
    <row r="852" spans="1:7" x14ac:dyDescent="0.25">
      <c r="A852" s="21">
        <v>460</v>
      </c>
      <c r="B852" s="31" t="s">
        <v>643</v>
      </c>
      <c r="C852" s="103" t="s">
        <v>640</v>
      </c>
      <c r="D852" s="138">
        <v>2</v>
      </c>
      <c r="E852" s="83"/>
      <c r="F852" s="138">
        <v>2</v>
      </c>
      <c r="G852" s="103" t="s">
        <v>258</v>
      </c>
    </row>
    <row r="853" spans="1:7" x14ac:dyDescent="0.25">
      <c r="A853" s="21">
        <v>461</v>
      </c>
      <c r="B853" s="31" t="s">
        <v>644</v>
      </c>
      <c r="C853" s="103" t="s">
        <v>645</v>
      </c>
      <c r="D853" s="138">
        <v>1</v>
      </c>
      <c r="E853" s="83"/>
      <c r="F853" s="138">
        <v>1</v>
      </c>
      <c r="G853" s="103" t="s">
        <v>258</v>
      </c>
    </row>
    <row r="854" spans="1:7" x14ac:dyDescent="0.25">
      <c r="A854" s="21">
        <v>462</v>
      </c>
      <c r="B854" s="31" t="s">
        <v>646</v>
      </c>
      <c r="C854" s="103" t="s">
        <v>410</v>
      </c>
      <c r="D854" s="138">
        <v>1</v>
      </c>
      <c r="E854" s="83"/>
      <c r="F854" s="138">
        <v>1</v>
      </c>
      <c r="G854" s="103" t="s">
        <v>258</v>
      </c>
    </row>
    <row r="855" spans="1:7" x14ac:dyDescent="0.25">
      <c r="A855" s="21">
        <v>463</v>
      </c>
      <c r="B855" s="31" t="s">
        <v>647</v>
      </c>
      <c r="C855" s="103" t="s">
        <v>648</v>
      </c>
      <c r="D855" s="138">
        <v>1</v>
      </c>
      <c r="E855" s="83"/>
      <c r="F855" s="138">
        <v>1</v>
      </c>
      <c r="G855" s="103" t="s">
        <v>258</v>
      </c>
    </row>
    <row r="856" spans="1:7" x14ac:dyDescent="0.25">
      <c r="A856" s="21">
        <v>464</v>
      </c>
      <c r="B856" s="31" t="s">
        <v>649</v>
      </c>
      <c r="C856" s="103" t="s">
        <v>648</v>
      </c>
      <c r="D856" s="138">
        <v>1</v>
      </c>
      <c r="E856" s="83"/>
      <c r="F856" s="138">
        <v>1</v>
      </c>
      <c r="G856" s="103" t="s">
        <v>258</v>
      </c>
    </row>
    <row r="857" spans="1:7" x14ac:dyDescent="0.25">
      <c r="A857" s="21">
        <v>465</v>
      </c>
      <c r="B857" s="31" t="s">
        <v>650</v>
      </c>
      <c r="C857" s="103"/>
      <c r="D857" s="138">
        <v>1</v>
      </c>
      <c r="E857" s="83"/>
      <c r="F857" s="138">
        <v>1</v>
      </c>
      <c r="G857" s="103" t="s">
        <v>258</v>
      </c>
    </row>
    <row r="858" spans="1:7" x14ac:dyDescent="0.25">
      <c r="A858" s="21">
        <v>466</v>
      </c>
      <c r="B858" s="31" t="s">
        <v>651</v>
      </c>
      <c r="C858" s="103"/>
      <c r="D858" s="138">
        <v>1</v>
      </c>
      <c r="E858" s="83"/>
      <c r="F858" s="138">
        <v>1</v>
      </c>
      <c r="G858" s="103" t="s">
        <v>258</v>
      </c>
    </row>
    <row r="859" spans="1:7" x14ac:dyDescent="0.25">
      <c r="A859" s="21">
        <v>467</v>
      </c>
      <c r="B859" s="31" t="s">
        <v>652</v>
      </c>
      <c r="C859" s="103"/>
      <c r="D859" s="138">
        <v>1</v>
      </c>
      <c r="E859" s="83"/>
      <c r="F859" s="138">
        <v>1</v>
      </c>
      <c r="G859" s="103" t="s">
        <v>258</v>
      </c>
    </row>
    <row r="860" spans="1:7" x14ac:dyDescent="0.25">
      <c r="A860" s="21">
        <v>468</v>
      </c>
      <c r="B860" s="31" t="s">
        <v>653</v>
      </c>
      <c r="C860" s="103"/>
      <c r="D860" s="138">
        <v>1</v>
      </c>
      <c r="E860" s="83"/>
      <c r="F860" s="138">
        <v>1</v>
      </c>
      <c r="G860" s="103" t="s">
        <v>258</v>
      </c>
    </row>
    <row r="861" spans="1:7" x14ac:dyDescent="0.25">
      <c r="A861" s="21">
        <v>469</v>
      </c>
      <c r="B861" s="31" t="s">
        <v>654</v>
      </c>
      <c r="C861" s="103"/>
      <c r="D861" s="138">
        <v>1</v>
      </c>
      <c r="E861" s="83"/>
      <c r="F861" s="138">
        <v>1</v>
      </c>
      <c r="G861" s="103" t="s">
        <v>258</v>
      </c>
    </row>
    <row r="862" spans="1:7" x14ac:dyDescent="0.25">
      <c r="A862" s="21">
        <v>470</v>
      </c>
      <c r="B862" s="31" t="s">
        <v>655</v>
      </c>
      <c r="C862" s="103"/>
      <c r="D862" s="138">
        <v>1</v>
      </c>
      <c r="E862" s="83"/>
      <c r="F862" s="138">
        <v>1</v>
      </c>
      <c r="G862" s="103" t="s">
        <v>258</v>
      </c>
    </row>
    <row r="863" spans="1:7" x14ac:dyDescent="0.25">
      <c r="A863" s="21">
        <v>471</v>
      </c>
      <c r="B863" s="31" t="s">
        <v>656</v>
      </c>
      <c r="C863" s="103"/>
      <c r="D863" s="138">
        <v>1</v>
      </c>
      <c r="E863" s="83"/>
      <c r="F863" s="138">
        <v>1</v>
      </c>
      <c r="G863" s="103" t="s">
        <v>212</v>
      </c>
    </row>
    <row r="864" spans="1:7" x14ac:dyDescent="0.25">
      <c r="A864" s="21">
        <v>472</v>
      </c>
      <c r="B864" s="31" t="s">
        <v>657</v>
      </c>
      <c r="C864" s="103"/>
      <c r="D864" s="138">
        <v>1</v>
      </c>
      <c r="E864" s="83"/>
      <c r="F864" s="138">
        <v>1</v>
      </c>
      <c r="G864" s="103" t="s">
        <v>212</v>
      </c>
    </row>
    <row r="865" spans="1:7" x14ac:dyDescent="0.25">
      <c r="A865" s="21">
        <v>473</v>
      </c>
      <c r="B865" s="31" t="s">
        <v>658</v>
      </c>
      <c r="C865" s="103"/>
      <c r="D865" s="138">
        <v>1</v>
      </c>
      <c r="E865" s="83"/>
      <c r="F865" s="138">
        <v>1</v>
      </c>
      <c r="G865" s="103" t="s">
        <v>212</v>
      </c>
    </row>
    <row r="866" spans="1:7" x14ac:dyDescent="0.25">
      <c r="A866" s="21">
        <v>474</v>
      </c>
      <c r="B866" s="31" t="s">
        <v>659</v>
      </c>
      <c r="C866" s="103"/>
      <c r="D866" s="138">
        <v>1</v>
      </c>
      <c r="E866" s="83"/>
      <c r="F866" s="138">
        <v>1</v>
      </c>
      <c r="G866" s="103" t="s">
        <v>212</v>
      </c>
    </row>
    <row r="867" spans="1:7" x14ac:dyDescent="0.25">
      <c r="A867" s="21">
        <v>475</v>
      </c>
      <c r="B867" s="31" t="s">
        <v>660</v>
      </c>
      <c r="C867" s="103"/>
      <c r="D867" s="138">
        <v>2</v>
      </c>
      <c r="E867" s="83"/>
      <c r="F867" s="138">
        <v>2</v>
      </c>
      <c r="G867" s="103" t="s">
        <v>212</v>
      </c>
    </row>
    <row r="868" spans="1:7" x14ac:dyDescent="0.25">
      <c r="A868" s="21">
        <v>476</v>
      </c>
      <c r="B868" s="31" t="s">
        <v>661</v>
      </c>
      <c r="C868" s="103"/>
      <c r="D868" s="138">
        <v>1</v>
      </c>
      <c r="E868" s="83"/>
      <c r="F868" s="138">
        <v>1</v>
      </c>
      <c r="G868" s="103" t="s">
        <v>258</v>
      </c>
    </row>
    <row r="869" spans="1:7" x14ac:dyDescent="0.25">
      <c r="A869" s="21">
        <v>477</v>
      </c>
      <c r="B869" s="31" t="s">
        <v>662</v>
      </c>
      <c r="C869" s="103"/>
      <c r="D869" s="138">
        <v>1</v>
      </c>
      <c r="E869" s="83"/>
      <c r="F869" s="138">
        <v>1</v>
      </c>
      <c r="G869" s="103" t="s">
        <v>258</v>
      </c>
    </row>
    <row r="870" spans="1:7" x14ac:dyDescent="0.25">
      <c r="A870" s="21">
        <v>478</v>
      </c>
      <c r="B870" s="31" t="s">
        <v>663</v>
      </c>
      <c r="C870" s="103"/>
      <c r="D870" s="138">
        <v>1</v>
      </c>
      <c r="E870" s="83"/>
      <c r="F870" s="138">
        <v>1</v>
      </c>
      <c r="G870" s="103" t="s">
        <v>258</v>
      </c>
    </row>
    <row r="871" spans="1:7" x14ac:dyDescent="0.25">
      <c r="A871" s="21">
        <v>479</v>
      </c>
      <c r="B871" s="31" t="s">
        <v>664</v>
      </c>
      <c r="C871" s="103"/>
      <c r="D871" s="138">
        <v>1</v>
      </c>
      <c r="E871" s="83"/>
      <c r="F871" s="138">
        <v>1</v>
      </c>
      <c r="G871" s="103" t="s">
        <v>258</v>
      </c>
    </row>
    <row r="872" spans="1:7" x14ac:dyDescent="0.25">
      <c r="A872" s="21">
        <v>480</v>
      </c>
      <c r="B872" s="31" t="s">
        <v>665</v>
      </c>
      <c r="C872" s="103"/>
      <c r="D872" s="138">
        <v>1</v>
      </c>
      <c r="E872" s="83"/>
      <c r="F872" s="138">
        <v>1</v>
      </c>
      <c r="G872" s="103" t="s">
        <v>258</v>
      </c>
    </row>
    <row r="873" spans="1:7" x14ac:dyDescent="0.25">
      <c r="A873" s="21">
        <v>481</v>
      </c>
      <c r="B873" s="31" t="s">
        <v>666</v>
      </c>
      <c r="C873" s="103"/>
      <c r="D873" s="138">
        <v>1</v>
      </c>
      <c r="E873" s="83"/>
      <c r="F873" s="138">
        <v>1</v>
      </c>
      <c r="G873" s="103" t="s">
        <v>258</v>
      </c>
    </row>
    <row r="874" spans="1:7" x14ac:dyDescent="0.25">
      <c r="A874" s="21">
        <v>482</v>
      </c>
      <c r="B874" s="31" t="s">
        <v>667</v>
      </c>
      <c r="C874" s="103"/>
      <c r="D874" s="138">
        <v>1</v>
      </c>
      <c r="E874" s="83"/>
      <c r="F874" s="138">
        <v>1</v>
      </c>
      <c r="G874" s="103" t="s">
        <v>258</v>
      </c>
    </row>
    <row r="875" spans="1:7" x14ac:dyDescent="0.25">
      <c r="A875" s="21">
        <v>483</v>
      </c>
      <c r="B875" s="31" t="s">
        <v>668</v>
      </c>
      <c r="C875" s="103"/>
      <c r="D875" s="138">
        <v>1</v>
      </c>
      <c r="E875" s="83"/>
      <c r="F875" s="138">
        <v>1</v>
      </c>
      <c r="G875" s="103" t="s">
        <v>258</v>
      </c>
    </row>
    <row r="876" spans="1:7" x14ac:dyDescent="0.25">
      <c r="A876" s="21">
        <v>484</v>
      </c>
      <c r="B876" s="31" t="s">
        <v>669</v>
      </c>
      <c r="C876" s="103"/>
      <c r="D876" s="138">
        <v>1</v>
      </c>
      <c r="E876" s="83"/>
      <c r="F876" s="138">
        <v>1</v>
      </c>
      <c r="G876" s="103" t="s">
        <v>258</v>
      </c>
    </row>
    <row r="877" spans="1:7" x14ac:dyDescent="0.25">
      <c r="A877" s="21">
        <v>485</v>
      </c>
      <c r="B877" s="31" t="s">
        <v>670</v>
      </c>
      <c r="C877" s="103"/>
      <c r="D877" s="138">
        <v>1</v>
      </c>
      <c r="E877" s="83"/>
      <c r="F877" s="138">
        <v>1</v>
      </c>
      <c r="G877" s="103" t="s">
        <v>258</v>
      </c>
    </row>
    <row r="878" spans="1:7" x14ac:dyDescent="0.25">
      <c r="A878" s="21">
        <v>486</v>
      </c>
      <c r="B878" s="31" t="s">
        <v>671</v>
      </c>
      <c r="C878" s="103"/>
      <c r="D878" s="138">
        <v>1</v>
      </c>
      <c r="E878" s="83"/>
      <c r="F878" s="138">
        <v>1</v>
      </c>
      <c r="G878" s="103" t="s">
        <v>258</v>
      </c>
    </row>
    <row r="879" spans="1:7" x14ac:dyDescent="0.25">
      <c r="A879" s="21">
        <v>487</v>
      </c>
      <c r="B879" s="31" t="s">
        <v>672</v>
      </c>
      <c r="C879" s="103"/>
      <c r="D879" s="138">
        <v>1</v>
      </c>
      <c r="E879" s="83"/>
      <c r="F879" s="138">
        <v>1</v>
      </c>
      <c r="G879" s="103" t="s">
        <v>212</v>
      </c>
    </row>
    <row r="880" spans="1:7" x14ac:dyDescent="0.25">
      <c r="A880" s="21">
        <v>488</v>
      </c>
      <c r="B880" s="31" t="s">
        <v>673</v>
      </c>
      <c r="C880" s="103"/>
      <c r="D880" s="138">
        <v>1</v>
      </c>
      <c r="E880" s="83"/>
      <c r="F880" s="138">
        <v>1</v>
      </c>
      <c r="G880" s="103" t="s">
        <v>212</v>
      </c>
    </row>
    <row r="881" spans="1:7" x14ac:dyDescent="0.25">
      <c r="A881" s="21">
        <v>489</v>
      </c>
      <c r="B881" s="31" t="s">
        <v>674</v>
      </c>
      <c r="C881" s="103"/>
      <c r="D881" s="138">
        <v>1</v>
      </c>
      <c r="E881" s="83"/>
      <c r="F881" s="138">
        <v>1</v>
      </c>
      <c r="G881" s="103" t="s">
        <v>258</v>
      </c>
    </row>
    <row r="882" spans="1:7" x14ac:dyDescent="0.25">
      <c r="A882" s="21">
        <v>490</v>
      </c>
      <c r="B882" s="31" t="s">
        <v>675</v>
      </c>
      <c r="C882" s="103"/>
      <c r="D882" s="138">
        <v>1</v>
      </c>
      <c r="E882" s="83"/>
      <c r="F882" s="138">
        <v>1</v>
      </c>
      <c r="G882" s="103" t="s">
        <v>258</v>
      </c>
    </row>
    <row r="883" spans="1:7" x14ac:dyDescent="0.25">
      <c r="A883" s="21">
        <v>491</v>
      </c>
      <c r="B883" s="31" t="s">
        <v>676</v>
      </c>
      <c r="C883" s="103"/>
      <c r="D883" s="138">
        <v>1</v>
      </c>
      <c r="E883" s="83"/>
      <c r="F883" s="138">
        <v>1</v>
      </c>
      <c r="G883" s="103" t="s">
        <v>258</v>
      </c>
    </row>
    <row r="884" spans="1:7" x14ac:dyDescent="0.25">
      <c r="A884" s="21">
        <v>492</v>
      </c>
      <c r="B884" s="31" t="s">
        <v>677</v>
      </c>
      <c r="C884" s="103"/>
      <c r="D884" s="138">
        <v>2</v>
      </c>
      <c r="E884" s="83"/>
      <c r="F884" s="138">
        <v>2</v>
      </c>
      <c r="G884" s="103" t="s">
        <v>258</v>
      </c>
    </row>
    <row r="885" spans="1:7" x14ac:dyDescent="0.25">
      <c r="A885" s="21">
        <v>493</v>
      </c>
      <c r="B885" s="31" t="s">
        <v>678</v>
      </c>
      <c r="C885" s="103"/>
      <c r="D885" s="138">
        <v>1</v>
      </c>
      <c r="E885" s="83"/>
      <c r="F885" s="138">
        <v>1</v>
      </c>
      <c r="G885" s="103" t="s">
        <v>258</v>
      </c>
    </row>
    <row r="886" spans="1:7" x14ac:dyDescent="0.25">
      <c r="A886" s="21">
        <v>494</v>
      </c>
      <c r="B886" s="31" t="s">
        <v>679</v>
      </c>
      <c r="C886" s="103"/>
      <c r="D886" s="138">
        <v>1</v>
      </c>
      <c r="E886" s="83"/>
      <c r="F886" s="138">
        <v>1</v>
      </c>
      <c r="G886" s="103" t="s">
        <v>212</v>
      </c>
    </row>
    <row r="887" spans="1:7" x14ac:dyDescent="0.25">
      <c r="A887" s="21">
        <v>495</v>
      </c>
      <c r="B887" s="31" t="s">
        <v>680</v>
      </c>
      <c r="C887" s="103"/>
      <c r="D887" s="138">
        <v>1</v>
      </c>
      <c r="E887" s="83"/>
      <c r="F887" s="138">
        <v>1</v>
      </c>
      <c r="G887" s="103" t="s">
        <v>258</v>
      </c>
    </row>
    <row r="888" spans="1:7" x14ac:dyDescent="0.25">
      <c r="A888" s="21">
        <v>496</v>
      </c>
      <c r="B888" s="31" t="s">
        <v>681</v>
      </c>
      <c r="C888" s="103"/>
      <c r="D888" s="138">
        <v>1</v>
      </c>
      <c r="E888" s="83"/>
      <c r="F888" s="138">
        <v>1</v>
      </c>
      <c r="G888" s="103" t="s">
        <v>258</v>
      </c>
    </row>
    <row r="889" spans="1:7" x14ac:dyDescent="0.25">
      <c r="A889" s="21">
        <v>497</v>
      </c>
      <c r="B889" s="31" t="s">
        <v>682</v>
      </c>
      <c r="C889" s="103"/>
      <c r="D889" s="138">
        <v>1</v>
      </c>
      <c r="E889" s="83"/>
      <c r="F889" s="138">
        <v>1</v>
      </c>
      <c r="G889" s="103" t="s">
        <v>212</v>
      </c>
    </row>
    <row r="890" spans="1:7" x14ac:dyDescent="0.25">
      <c r="A890" s="21">
        <v>498</v>
      </c>
      <c r="B890" s="31" t="s">
        <v>683</v>
      </c>
      <c r="C890" s="103"/>
      <c r="D890" s="138">
        <v>1</v>
      </c>
      <c r="E890" s="83"/>
      <c r="F890" s="138">
        <v>1</v>
      </c>
      <c r="G890" s="103" t="s">
        <v>212</v>
      </c>
    </row>
    <row r="891" spans="1:7" x14ac:dyDescent="0.25">
      <c r="A891" s="21">
        <v>499</v>
      </c>
      <c r="B891" s="31" t="s">
        <v>684</v>
      </c>
      <c r="C891" s="103"/>
      <c r="D891" s="138">
        <v>1</v>
      </c>
      <c r="E891" s="83"/>
      <c r="F891" s="138">
        <v>1</v>
      </c>
      <c r="G891" s="103" t="s">
        <v>258</v>
      </c>
    </row>
    <row r="892" spans="1:7" x14ac:dyDescent="0.25">
      <c r="A892" s="21">
        <v>500</v>
      </c>
      <c r="B892" s="31" t="s">
        <v>685</v>
      </c>
      <c r="C892" s="103"/>
      <c r="D892" s="138">
        <v>1</v>
      </c>
      <c r="E892" s="83"/>
      <c r="F892" s="138">
        <v>1</v>
      </c>
      <c r="G892" s="103" t="s">
        <v>258</v>
      </c>
    </row>
    <row r="893" spans="1:7" x14ac:dyDescent="0.25">
      <c r="A893" s="21">
        <v>501</v>
      </c>
      <c r="B893" s="31" t="s">
        <v>686</v>
      </c>
      <c r="C893" s="103"/>
      <c r="D893" s="138">
        <v>1</v>
      </c>
      <c r="E893" s="83"/>
      <c r="F893" s="138">
        <v>1</v>
      </c>
      <c r="G893" s="103" t="s">
        <v>212</v>
      </c>
    </row>
    <row r="894" spans="1:7" x14ac:dyDescent="0.25">
      <c r="A894" s="21">
        <v>502</v>
      </c>
      <c r="B894" s="31" t="s">
        <v>687</v>
      </c>
      <c r="C894" s="103"/>
      <c r="D894" s="138">
        <v>1</v>
      </c>
      <c r="E894" s="83"/>
      <c r="F894" s="138">
        <v>1</v>
      </c>
      <c r="G894" s="103" t="s">
        <v>258</v>
      </c>
    </row>
    <row r="895" spans="1:7" x14ac:dyDescent="0.25">
      <c r="A895" s="21">
        <v>503</v>
      </c>
      <c r="B895" s="31" t="s">
        <v>688</v>
      </c>
      <c r="C895" s="103"/>
      <c r="D895" s="138">
        <v>6</v>
      </c>
      <c r="E895" s="83"/>
      <c r="F895" s="138">
        <v>6</v>
      </c>
      <c r="G895" s="103" t="s">
        <v>258</v>
      </c>
    </row>
    <row r="896" spans="1:7" x14ac:dyDescent="0.25">
      <c r="A896" s="21">
        <v>504</v>
      </c>
      <c r="B896" s="31" t="s">
        <v>689</v>
      </c>
      <c r="C896" s="103"/>
      <c r="D896" s="138">
        <v>3</v>
      </c>
      <c r="E896" s="83"/>
      <c r="F896" s="138">
        <v>3</v>
      </c>
      <c r="G896" s="103" t="s">
        <v>258</v>
      </c>
    </row>
    <row r="897" spans="1:7" x14ac:dyDescent="0.25">
      <c r="A897" s="21">
        <v>505</v>
      </c>
      <c r="B897" s="31" t="s">
        <v>690</v>
      </c>
      <c r="C897" s="103"/>
      <c r="D897" s="138">
        <v>1</v>
      </c>
      <c r="E897" s="83"/>
      <c r="F897" s="138">
        <v>1</v>
      </c>
      <c r="G897" s="103" t="s">
        <v>258</v>
      </c>
    </row>
    <row r="898" spans="1:7" x14ac:dyDescent="0.25">
      <c r="A898" s="21">
        <v>506</v>
      </c>
      <c r="B898" s="31" t="s">
        <v>691</v>
      </c>
      <c r="C898" s="103"/>
      <c r="D898" s="138">
        <v>1</v>
      </c>
      <c r="E898" s="83"/>
      <c r="F898" s="138">
        <v>1</v>
      </c>
      <c r="G898" s="103" t="s">
        <v>212</v>
      </c>
    </row>
    <row r="899" spans="1:7" x14ac:dyDescent="0.25">
      <c r="A899" s="21">
        <v>507</v>
      </c>
      <c r="B899" s="31" t="s">
        <v>692</v>
      </c>
      <c r="C899" s="103"/>
      <c r="D899" s="138">
        <v>1</v>
      </c>
      <c r="E899" s="83"/>
      <c r="F899" s="138">
        <v>1</v>
      </c>
      <c r="G899" s="103" t="s">
        <v>212</v>
      </c>
    </row>
    <row r="900" spans="1:7" x14ac:dyDescent="0.25">
      <c r="A900" s="21">
        <v>508</v>
      </c>
      <c r="B900" s="31" t="s">
        <v>693</v>
      </c>
      <c r="C900" s="103"/>
      <c r="D900" s="138">
        <v>1</v>
      </c>
      <c r="E900" s="83"/>
      <c r="F900" s="138">
        <v>1</v>
      </c>
      <c r="G900" s="103" t="s">
        <v>212</v>
      </c>
    </row>
    <row r="901" spans="1:7" x14ac:dyDescent="0.25">
      <c r="A901" s="21">
        <v>509</v>
      </c>
      <c r="B901" s="31" t="s">
        <v>694</v>
      </c>
      <c r="C901" s="103"/>
      <c r="D901" s="138">
        <v>1</v>
      </c>
      <c r="E901" s="83"/>
      <c r="F901" s="138">
        <v>1</v>
      </c>
      <c r="G901" s="103" t="s">
        <v>212</v>
      </c>
    </row>
    <row r="902" spans="1:7" x14ac:dyDescent="0.25">
      <c r="A902" s="21">
        <v>510</v>
      </c>
      <c r="B902" s="31" t="s">
        <v>695</v>
      </c>
      <c r="C902" s="103"/>
      <c r="D902" s="138">
        <v>1</v>
      </c>
      <c r="E902" s="83"/>
      <c r="F902" s="138">
        <v>1</v>
      </c>
      <c r="G902" s="103" t="s">
        <v>258</v>
      </c>
    </row>
    <row r="903" spans="1:7" x14ac:dyDescent="0.25">
      <c r="A903" s="21">
        <v>511</v>
      </c>
      <c r="B903" s="31" t="s">
        <v>696</v>
      </c>
      <c r="C903" s="103"/>
      <c r="D903" s="138">
        <v>1</v>
      </c>
      <c r="E903" s="83"/>
      <c r="F903" s="138">
        <v>1</v>
      </c>
      <c r="G903" s="103" t="s">
        <v>258</v>
      </c>
    </row>
    <row r="904" spans="1:7" x14ac:dyDescent="0.25">
      <c r="A904" s="21">
        <v>512</v>
      </c>
      <c r="B904" s="31" t="s">
        <v>697</v>
      </c>
      <c r="C904" s="103"/>
      <c r="D904" s="138">
        <v>2</v>
      </c>
      <c r="E904" s="83"/>
      <c r="F904" s="138">
        <v>2</v>
      </c>
      <c r="G904" s="103" t="s">
        <v>258</v>
      </c>
    </row>
    <row r="905" spans="1:7" x14ac:dyDescent="0.25">
      <c r="A905" s="21">
        <v>513</v>
      </c>
      <c r="B905" s="31" t="s">
        <v>698</v>
      </c>
      <c r="C905" s="103"/>
      <c r="D905" s="138">
        <v>1</v>
      </c>
      <c r="E905" s="83"/>
      <c r="F905" s="138">
        <v>1</v>
      </c>
      <c r="G905" s="103" t="s">
        <v>258</v>
      </c>
    </row>
    <row r="906" spans="1:7" x14ac:dyDescent="0.25">
      <c r="A906" s="21">
        <v>514</v>
      </c>
      <c r="B906" s="31" t="s">
        <v>699</v>
      </c>
      <c r="C906" s="103"/>
      <c r="D906" s="138">
        <v>2</v>
      </c>
      <c r="E906" s="83"/>
      <c r="F906" s="138">
        <v>2</v>
      </c>
      <c r="G906" s="103" t="s">
        <v>212</v>
      </c>
    </row>
    <row r="907" spans="1:7" x14ac:dyDescent="0.25">
      <c r="A907" s="21">
        <v>515</v>
      </c>
      <c r="B907" s="31" t="s">
        <v>700</v>
      </c>
      <c r="C907" s="103"/>
      <c r="D907" s="138">
        <v>1</v>
      </c>
      <c r="E907" s="83"/>
      <c r="F907" s="138">
        <v>1</v>
      </c>
      <c r="G907" s="103" t="s">
        <v>212</v>
      </c>
    </row>
    <row r="908" spans="1:7" x14ac:dyDescent="0.25">
      <c r="A908" s="21">
        <v>516</v>
      </c>
      <c r="B908" s="31" t="s">
        <v>701</v>
      </c>
      <c r="C908" s="103"/>
      <c r="D908" s="138">
        <v>1</v>
      </c>
      <c r="E908" s="83"/>
      <c r="F908" s="138">
        <v>1</v>
      </c>
      <c r="G908" s="103" t="s">
        <v>212</v>
      </c>
    </row>
    <row r="909" spans="1:7" x14ac:dyDescent="0.25">
      <c r="A909" s="21">
        <v>517</v>
      </c>
      <c r="B909" s="31" t="s">
        <v>702</v>
      </c>
      <c r="C909" s="103"/>
      <c r="D909" s="138">
        <v>343</v>
      </c>
      <c r="E909" s="83"/>
      <c r="F909" s="138">
        <v>343</v>
      </c>
      <c r="G909" s="103" t="s">
        <v>703</v>
      </c>
    </row>
    <row r="910" spans="1:7" x14ac:dyDescent="0.25">
      <c r="A910" s="21">
        <v>518</v>
      </c>
      <c r="B910" s="31" t="s">
        <v>704</v>
      </c>
      <c r="C910" s="103"/>
      <c r="D910" s="138">
        <v>1</v>
      </c>
      <c r="E910" s="83"/>
      <c r="F910" s="138">
        <v>1</v>
      </c>
      <c r="G910" s="103" t="s">
        <v>258</v>
      </c>
    </row>
    <row r="911" spans="1:7" x14ac:dyDescent="0.25">
      <c r="A911" s="21">
        <v>519</v>
      </c>
      <c r="B911" s="31" t="s">
        <v>705</v>
      </c>
      <c r="C911" s="103"/>
      <c r="D911" s="138">
        <v>1</v>
      </c>
      <c r="E911" s="83"/>
      <c r="F911" s="138">
        <v>1</v>
      </c>
      <c r="G911" s="103" t="s">
        <v>258</v>
      </c>
    </row>
    <row r="912" spans="1:7" x14ac:dyDescent="0.25">
      <c r="A912" s="21">
        <v>520</v>
      </c>
      <c r="B912" s="31" t="s">
        <v>706</v>
      </c>
      <c r="C912" s="103"/>
      <c r="D912" s="138">
        <v>1</v>
      </c>
      <c r="E912" s="83"/>
      <c r="F912" s="138">
        <v>1</v>
      </c>
      <c r="G912" s="103" t="s">
        <v>258</v>
      </c>
    </row>
    <row r="913" spans="1:7" x14ac:dyDescent="0.25">
      <c r="A913" s="21">
        <v>521</v>
      </c>
      <c r="B913" s="31" t="s">
        <v>707</v>
      </c>
      <c r="C913" s="103"/>
      <c r="D913" s="138">
        <v>1</v>
      </c>
      <c r="E913" s="83"/>
      <c r="F913" s="138">
        <v>1</v>
      </c>
      <c r="G913" s="103" t="s">
        <v>258</v>
      </c>
    </row>
    <row r="914" spans="1:7" x14ac:dyDescent="0.25">
      <c r="A914" s="21">
        <v>522</v>
      </c>
      <c r="B914" s="31" t="s">
        <v>708</v>
      </c>
      <c r="C914" s="103"/>
      <c r="D914" s="138">
        <v>1</v>
      </c>
      <c r="E914" s="83"/>
      <c r="F914" s="138">
        <v>1</v>
      </c>
      <c r="G914" s="103" t="s">
        <v>258</v>
      </c>
    </row>
    <row r="915" spans="1:7" x14ac:dyDescent="0.25">
      <c r="A915" s="21">
        <v>523</v>
      </c>
      <c r="B915" s="31" t="s">
        <v>709</v>
      </c>
      <c r="C915" s="103"/>
      <c r="D915" s="138">
        <v>1</v>
      </c>
      <c r="E915" s="83"/>
      <c r="F915" s="138">
        <v>1</v>
      </c>
      <c r="G915" s="103" t="s">
        <v>212</v>
      </c>
    </row>
    <row r="916" spans="1:7" x14ac:dyDescent="0.25">
      <c r="A916" s="21">
        <v>524</v>
      </c>
      <c r="B916" s="31" t="s">
        <v>710</v>
      </c>
      <c r="C916" s="103"/>
      <c r="D916" s="138">
        <v>1</v>
      </c>
      <c r="E916" s="83"/>
      <c r="F916" s="138">
        <v>1</v>
      </c>
      <c r="G916" s="103" t="s">
        <v>212</v>
      </c>
    </row>
    <row r="917" spans="1:7" x14ac:dyDescent="0.25">
      <c r="A917" s="21">
        <v>525</v>
      </c>
      <c r="B917" s="31" t="s">
        <v>711</v>
      </c>
      <c r="C917" s="103"/>
      <c r="D917" s="138">
        <v>1</v>
      </c>
      <c r="E917" s="83"/>
      <c r="F917" s="138">
        <v>1</v>
      </c>
      <c r="G917" s="103" t="s">
        <v>258</v>
      </c>
    </row>
    <row r="918" spans="1:7" x14ac:dyDescent="0.25">
      <c r="A918" s="21">
        <v>526</v>
      </c>
      <c r="B918" s="31" t="s">
        <v>712</v>
      </c>
      <c r="C918" s="103"/>
      <c r="D918" s="138">
        <v>1</v>
      </c>
      <c r="E918" s="83"/>
      <c r="F918" s="138">
        <v>1</v>
      </c>
      <c r="G918" s="103" t="s">
        <v>258</v>
      </c>
    </row>
    <row r="919" spans="1:7" x14ac:dyDescent="0.25">
      <c r="A919" s="21">
        <v>527</v>
      </c>
      <c r="B919" s="31" t="s">
        <v>713</v>
      </c>
      <c r="C919" s="103"/>
      <c r="D919" s="138">
        <v>1</v>
      </c>
      <c r="E919" s="83"/>
      <c r="F919" s="138">
        <v>1</v>
      </c>
      <c r="G919" s="103" t="s">
        <v>258</v>
      </c>
    </row>
    <row r="920" spans="1:7" x14ac:dyDescent="0.25">
      <c r="A920" s="21">
        <v>528</v>
      </c>
      <c r="B920" s="31" t="s">
        <v>714</v>
      </c>
      <c r="C920" s="103"/>
      <c r="D920" s="138">
        <v>1</v>
      </c>
      <c r="E920" s="83"/>
      <c r="F920" s="138">
        <v>1</v>
      </c>
      <c r="G920" s="103" t="s">
        <v>258</v>
      </c>
    </row>
    <row r="921" spans="1:7" x14ac:dyDescent="0.25">
      <c r="A921" s="21">
        <v>529</v>
      </c>
      <c r="B921" s="31" t="s">
        <v>715</v>
      </c>
      <c r="C921" s="103"/>
      <c r="D921" s="138">
        <v>1</v>
      </c>
      <c r="E921" s="83"/>
      <c r="F921" s="138">
        <v>1</v>
      </c>
      <c r="G921" s="103" t="s">
        <v>258</v>
      </c>
    </row>
    <row r="922" spans="1:7" x14ac:dyDescent="0.25">
      <c r="A922" s="21">
        <v>530</v>
      </c>
      <c r="B922" s="31" t="s">
        <v>716</v>
      </c>
      <c r="C922" s="103"/>
      <c r="D922" s="138">
        <v>11</v>
      </c>
      <c r="E922" s="83"/>
      <c r="F922" s="138">
        <v>11</v>
      </c>
      <c r="G922" s="103" t="s">
        <v>258</v>
      </c>
    </row>
    <row r="923" spans="1:7" x14ac:dyDescent="0.25">
      <c r="A923" s="21">
        <v>531</v>
      </c>
      <c r="B923" s="31" t="s">
        <v>717</v>
      </c>
      <c r="C923" s="103"/>
      <c r="D923" s="138">
        <v>1</v>
      </c>
      <c r="E923" s="83"/>
      <c r="F923" s="138">
        <v>1</v>
      </c>
      <c r="G923" s="103" t="s">
        <v>212</v>
      </c>
    </row>
    <row r="924" spans="1:7" x14ac:dyDescent="0.25">
      <c r="A924" s="21">
        <v>532</v>
      </c>
      <c r="B924" s="31" t="s">
        <v>718</v>
      </c>
      <c r="C924" s="103"/>
      <c r="D924" s="138">
        <v>2</v>
      </c>
      <c r="E924" s="83"/>
      <c r="F924" s="138">
        <v>2</v>
      </c>
      <c r="G924" s="103" t="s">
        <v>212</v>
      </c>
    </row>
    <row r="925" spans="1:7" x14ac:dyDescent="0.25">
      <c r="A925" s="21">
        <v>533</v>
      </c>
      <c r="B925" s="31" t="s">
        <v>719</v>
      </c>
      <c r="C925" s="103"/>
      <c r="D925" s="138">
        <v>150</v>
      </c>
      <c r="E925" s="83"/>
      <c r="F925" s="138">
        <v>150</v>
      </c>
      <c r="G925" s="103" t="s">
        <v>258</v>
      </c>
    </row>
    <row r="926" spans="1:7" x14ac:dyDescent="0.25">
      <c r="A926" s="21">
        <v>534</v>
      </c>
      <c r="B926" s="31" t="s">
        <v>720</v>
      </c>
      <c r="C926" s="103"/>
      <c r="D926" s="138">
        <v>1</v>
      </c>
      <c r="E926" s="83"/>
      <c r="F926" s="138">
        <v>1</v>
      </c>
      <c r="G926" s="103" t="s">
        <v>258</v>
      </c>
    </row>
    <row r="927" spans="1:7" x14ac:dyDescent="0.25">
      <c r="A927" s="21">
        <v>535</v>
      </c>
      <c r="B927" s="31" t="s">
        <v>721</v>
      </c>
      <c r="C927" s="103"/>
      <c r="D927" s="138">
        <v>1</v>
      </c>
      <c r="E927" s="83"/>
      <c r="F927" s="138">
        <v>1</v>
      </c>
      <c r="G927" s="103" t="s">
        <v>212</v>
      </c>
    </row>
    <row r="928" spans="1:7" x14ac:dyDescent="0.25">
      <c r="A928" s="21">
        <v>536</v>
      </c>
      <c r="B928" s="31" t="s">
        <v>722</v>
      </c>
      <c r="C928" s="103"/>
      <c r="D928" s="138">
        <v>1</v>
      </c>
      <c r="E928" s="83"/>
      <c r="F928" s="138">
        <v>1</v>
      </c>
      <c r="G928" s="103" t="s">
        <v>212</v>
      </c>
    </row>
    <row r="929" spans="1:7" x14ac:dyDescent="0.25">
      <c r="A929" s="21">
        <v>537</v>
      </c>
      <c r="B929" s="31" t="s">
        <v>723</v>
      </c>
      <c r="C929" s="103"/>
      <c r="D929" s="138">
        <v>1</v>
      </c>
      <c r="E929" s="83"/>
      <c r="F929" s="138">
        <v>1</v>
      </c>
      <c r="G929" s="103" t="s">
        <v>212</v>
      </c>
    </row>
    <row r="930" spans="1:7" x14ac:dyDescent="0.25">
      <c r="A930" s="21">
        <v>538</v>
      </c>
      <c r="B930" s="31" t="s">
        <v>724</v>
      </c>
      <c r="C930" s="103"/>
      <c r="D930" s="138">
        <v>1</v>
      </c>
      <c r="E930" s="83"/>
      <c r="F930" s="138">
        <v>1</v>
      </c>
      <c r="G930" s="103" t="s">
        <v>212</v>
      </c>
    </row>
    <row r="931" spans="1:7" x14ac:dyDescent="0.25">
      <c r="A931" s="21">
        <v>539</v>
      </c>
      <c r="B931" s="31" t="s">
        <v>725</v>
      </c>
      <c r="C931" s="103"/>
      <c r="D931" s="138">
        <v>1</v>
      </c>
      <c r="E931" s="83"/>
      <c r="F931" s="138">
        <v>1</v>
      </c>
      <c r="G931" s="103" t="s">
        <v>212</v>
      </c>
    </row>
    <row r="932" spans="1:7" x14ac:dyDescent="0.25">
      <c r="A932" s="21">
        <v>540</v>
      </c>
      <c r="B932" s="31" t="s">
        <v>726</v>
      </c>
      <c r="C932" s="103"/>
      <c r="D932" s="138">
        <v>1</v>
      </c>
      <c r="E932" s="83"/>
      <c r="F932" s="138">
        <v>1</v>
      </c>
      <c r="G932" s="103" t="s">
        <v>212</v>
      </c>
    </row>
    <row r="933" spans="1:7" x14ac:dyDescent="0.25">
      <c r="A933" s="21">
        <v>541</v>
      </c>
      <c r="B933" s="31" t="s">
        <v>727</v>
      </c>
      <c r="C933" s="103"/>
      <c r="D933" s="138">
        <v>31</v>
      </c>
      <c r="E933" s="83"/>
      <c r="F933" s="138">
        <v>31</v>
      </c>
      <c r="G933" s="103" t="s">
        <v>212</v>
      </c>
    </row>
    <row r="934" spans="1:7" x14ac:dyDescent="0.25">
      <c r="A934" s="21">
        <v>542</v>
      </c>
      <c r="B934" s="31" t="s">
        <v>728</v>
      </c>
      <c r="C934" s="103"/>
      <c r="D934" s="138">
        <v>1</v>
      </c>
      <c r="E934" s="83"/>
      <c r="F934" s="138">
        <v>1</v>
      </c>
      <c r="G934" s="103" t="s">
        <v>258</v>
      </c>
    </row>
    <row r="935" spans="1:7" x14ac:dyDescent="0.25">
      <c r="A935" s="21">
        <v>543</v>
      </c>
      <c r="B935" s="31" t="s">
        <v>729</v>
      </c>
      <c r="C935" s="103"/>
      <c r="D935" s="138">
        <v>1</v>
      </c>
      <c r="E935" s="83"/>
      <c r="F935" s="138">
        <v>1</v>
      </c>
      <c r="G935" s="103" t="s">
        <v>258</v>
      </c>
    </row>
    <row r="936" spans="1:7" x14ac:dyDescent="0.25">
      <c r="A936" s="21">
        <v>544</v>
      </c>
      <c r="B936" s="31" t="s">
        <v>730</v>
      </c>
      <c r="C936" s="103"/>
      <c r="D936" s="138">
        <v>1</v>
      </c>
      <c r="E936" s="83"/>
      <c r="F936" s="138">
        <v>1</v>
      </c>
      <c r="G936" s="103" t="s">
        <v>258</v>
      </c>
    </row>
    <row r="937" spans="1:7" x14ac:dyDescent="0.25">
      <c r="A937" s="21">
        <v>545</v>
      </c>
      <c r="B937" s="31" t="s">
        <v>731</v>
      </c>
      <c r="C937" s="103"/>
      <c r="D937" s="138">
        <v>1</v>
      </c>
      <c r="E937" s="83"/>
      <c r="F937" s="138">
        <v>1</v>
      </c>
      <c r="G937" s="103" t="s">
        <v>258</v>
      </c>
    </row>
    <row r="938" spans="1:7" ht="31.5" x14ac:dyDescent="0.25">
      <c r="A938" s="21">
        <v>546</v>
      </c>
      <c r="B938" s="30" t="s">
        <v>732</v>
      </c>
      <c r="C938" s="103"/>
      <c r="D938" s="138">
        <v>1</v>
      </c>
      <c r="E938" s="83"/>
      <c r="F938" s="138">
        <v>1</v>
      </c>
      <c r="G938" s="103" t="s">
        <v>258</v>
      </c>
    </row>
    <row r="939" spans="1:7" x14ac:dyDescent="0.25">
      <c r="A939" s="21">
        <v>547</v>
      </c>
      <c r="B939" s="28" t="s">
        <v>733</v>
      </c>
      <c r="C939" s="103"/>
      <c r="D939" s="138">
        <v>1</v>
      </c>
      <c r="E939" s="83"/>
      <c r="F939" s="138">
        <v>1</v>
      </c>
      <c r="G939" s="29" t="s">
        <v>258</v>
      </c>
    </row>
    <row r="940" spans="1:7" x14ac:dyDescent="0.25">
      <c r="A940" s="21">
        <v>548</v>
      </c>
      <c r="B940" s="28" t="s">
        <v>734</v>
      </c>
      <c r="C940" s="103"/>
      <c r="D940" s="138">
        <v>1</v>
      </c>
      <c r="E940" s="83"/>
      <c r="F940" s="138">
        <v>1</v>
      </c>
      <c r="G940" s="29" t="s">
        <v>258</v>
      </c>
    </row>
    <row r="941" spans="1:7" x14ac:dyDescent="0.25">
      <c r="A941" s="21">
        <v>549</v>
      </c>
      <c r="B941" s="28" t="s">
        <v>735</v>
      </c>
      <c r="C941" s="103"/>
      <c r="D941" s="138">
        <v>2</v>
      </c>
      <c r="E941" s="83"/>
      <c r="F941" s="138">
        <v>2</v>
      </c>
      <c r="G941" s="29" t="s">
        <v>212</v>
      </c>
    </row>
    <row r="942" spans="1:7" x14ac:dyDescent="0.25">
      <c r="A942" s="21">
        <v>550</v>
      </c>
      <c r="B942" s="28" t="s">
        <v>736</v>
      </c>
      <c r="C942" s="103"/>
      <c r="D942" s="138">
        <v>3</v>
      </c>
      <c r="E942" s="83"/>
      <c r="F942" s="138">
        <v>3</v>
      </c>
      <c r="G942" s="29" t="s">
        <v>212</v>
      </c>
    </row>
    <row r="943" spans="1:7" x14ac:dyDescent="0.25">
      <c r="A943" s="21">
        <v>551</v>
      </c>
      <c r="B943" s="28" t="s">
        <v>737</v>
      </c>
      <c r="C943" s="103"/>
      <c r="D943" s="138">
        <v>1</v>
      </c>
      <c r="E943" s="83"/>
      <c r="F943" s="138">
        <v>1</v>
      </c>
      <c r="G943" s="29" t="s">
        <v>258</v>
      </c>
    </row>
    <row r="944" spans="1:7" x14ac:dyDescent="0.25">
      <c r="A944" s="21">
        <v>552</v>
      </c>
      <c r="B944" s="28" t="s">
        <v>738</v>
      </c>
      <c r="C944" s="103"/>
      <c r="D944" s="138">
        <v>1</v>
      </c>
      <c r="E944" s="83"/>
      <c r="F944" s="138">
        <v>1</v>
      </c>
      <c r="G944" s="29" t="s">
        <v>258</v>
      </c>
    </row>
    <row r="945" spans="1:7" x14ac:dyDescent="0.25">
      <c r="A945" s="21">
        <v>553</v>
      </c>
      <c r="B945" s="30" t="s">
        <v>739</v>
      </c>
      <c r="C945" s="103"/>
      <c r="D945" s="138">
        <v>1</v>
      </c>
      <c r="E945" s="83"/>
      <c r="F945" s="138">
        <v>1</v>
      </c>
      <c r="G945" s="29" t="s">
        <v>258</v>
      </c>
    </row>
    <row r="946" spans="1:7" ht="63" x14ac:dyDescent="0.25">
      <c r="A946" s="21">
        <v>554</v>
      </c>
      <c r="B946" s="30" t="s">
        <v>740</v>
      </c>
      <c r="C946" s="103"/>
      <c r="D946" s="138">
        <v>1</v>
      </c>
      <c r="E946" s="83"/>
      <c r="F946" s="138">
        <v>1</v>
      </c>
      <c r="G946" s="29" t="s">
        <v>258</v>
      </c>
    </row>
    <row r="947" spans="1:7" x14ac:dyDescent="0.25">
      <c r="A947" s="21">
        <v>555</v>
      </c>
      <c r="B947" s="30" t="s">
        <v>741</v>
      </c>
      <c r="C947" s="103"/>
      <c r="D947" s="138">
        <v>1</v>
      </c>
      <c r="E947" s="83"/>
      <c r="F947" s="138">
        <v>1</v>
      </c>
      <c r="G947" s="29" t="s">
        <v>258</v>
      </c>
    </row>
    <row r="948" spans="1:7" ht="31.5" x14ac:dyDescent="0.25">
      <c r="A948" s="21">
        <v>556</v>
      </c>
      <c r="B948" s="30" t="s">
        <v>742</v>
      </c>
      <c r="C948" s="103"/>
      <c r="D948" s="138">
        <v>1</v>
      </c>
      <c r="E948" s="83"/>
      <c r="F948" s="138">
        <v>1</v>
      </c>
      <c r="G948" s="29" t="s">
        <v>258</v>
      </c>
    </row>
    <row r="949" spans="1:7" ht="31.5" x14ac:dyDescent="0.25">
      <c r="A949" s="21">
        <v>557</v>
      </c>
      <c r="B949" s="30" t="s">
        <v>743</v>
      </c>
      <c r="C949" s="103"/>
      <c r="D949" s="138">
        <v>150</v>
      </c>
      <c r="E949" s="83"/>
      <c r="F949" s="138">
        <v>150</v>
      </c>
      <c r="G949" s="29" t="s">
        <v>258</v>
      </c>
    </row>
    <row r="950" spans="1:7" ht="31.5" x14ac:dyDescent="0.25">
      <c r="A950" s="21">
        <v>558</v>
      </c>
      <c r="B950" s="30" t="s">
        <v>1004</v>
      </c>
      <c r="C950" s="103"/>
      <c r="D950" s="138">
        <v>1</v>
      </c>
      <c r="E950" s="83"/>
      <c r="F950" s="138">
        <v>1</v>
      </c>
      <c r="G950" s="29" t="s">
        <v>258</v>
      </c>
    </row>
    <row r="951" spans="1:7" ht="31.5" x14ac:dyDescent="0.25">
      <c r="A951" s="21">
        <v>559</v>
      </c>
      <c r="B951" s="30" t="s">
        <v>744</v>
      </c>
      <c r="C951" s="103"/>
      <c r="D951" s="138">
        <v>250</v>
      </c>
      <c r="E951" s="83"/>
      <c r="F951" s="138">
        <v>250</v>
      </c>
      <c r="G951" s="29" t="s">
        <v>258</v>
      </c>
    </row>
    <row r="952" spans="1:7" ht="31.5" x14ac:dyDescent="0.25">
      <c r="A952" s="21">
        <v>560</v>
      </c>
      <c r="B952" s="30" t="s">
        <v>745</v>
      </c>
      <c r="C952" s="103"/>
      <c r="D952" s="138">
        <v>50</v>
      </c>
      <c r="E952" s="83"/>
      <c r="F952" s="138">
        <v>50</v>
      </c>
      <c r="G952" s="29" t="s">
        <v>258</v>
      </c>
    </row>
    <row r="953" spans="1:7" x14ac:dyDescent="0.25">
      <c r="A953" s="21">
        <v>561</v>
      </c>
      <c r="B953" s="30" t="s">
        <v>746</v>
      </c>
      <c r="C953" s="103"/>
      <c r="D953" s="138">
        <v>7</v>
      </c>
      <c r="E953" s="83"/>
      <c r="F953" s="138">
        <v>7</v>
      </c>
      <c r="G953" s="29" t="s">
        <v>258</v>
      </c>
    </row>
    <row r="954" spans="1:7" ht="66" x14ac:dyDescent="0.25">
      <c r="A954" s="21">
        <v>562</v>
      </c>
      <c r="B954" s="30" t="s">
        <v>747</v>
      </c>
      <c r="C954" s="103"/>
      <c r="D954" s="138">
        <v>1</v>
      </c>
      <c r="E954" s="83"/>
      <c r="F954" s="138">
        <v>1</v>
      </c>
      <c r="G954" s="29" t="s">
        <v>258</v>
      </c>
    </row>
    <row r="955" spans="1:7" ht="66" x14ac:dyDescent="0.25">
      <c r="A955" s="21">
        <v>563</v>
      </c>
      <c r="B955" s="30" t="s">
        <v>748</v>
      </c>
      <c r="C955" s="103"/>
      <c r="D955" s="138">
        <v>1</v>
      </c>
      <c r="E955" s="83"/>
      <c r="F955" s="138">
        <v>1</v>
      </c>
      <c r="G955" s="29" t="s">
        <v>258</v>
      </c>
    </row>
    <row r="956" spans="1:7" ht="31.5" x14ac:dyDescent="0.25">
      <c r="A956" s="21">
        <v>564</v>
      </c>
      <c r="B956" s="28" t="s">
        <v>749</v>
      </c>
      <c r="C956" s="103"/>
      <c r="D956" s="138">
        <v>1</v>
      </c>
      <c r="E956" s="83"/>
      <c r="F956" s="138">
        <v>1</v>
      </c>
      <c r="G956" s="29" t="s">
        <v>258</v>
      </c>
    </row>
    <row r="957" spans="1:7" ht="31.5" x14ac:dyDescent="0.25">
      <c r="A957" s="21">
        <v>565</v>
      </c>
      <c r="B957" s="30" t="s">
        <v>1005</v>
      </c>
      <c r="C957" s="103"/>
      <c r="D957" s="138">
        <v>1</v>
      </c>
      <c r="E957" s="83"/>
      <c r="F957" s="138">
        <v>1</v>
      </c>
      <c r="G957" s="29" t="s">
        <v>258</v>
      </c>
    </row>
    <row r="958" spans="1:7" ht="31.5" x14ac:dyDescent="0.25">
      <c r="A958" s="21">
        <v>566</v>
      </c>
      <c r="B958" s="30" t="s">
        <v>1006</v>
      </c>
      <c r="C958" s="103"/>
      <c r="D958" s="138">
        <v>1</v>
      </c>
      <c r="E958" s="83"/>
      <c r="F958" s="138">
        <v>1</v>
      </c>
      <c r="G958" s="29" t="s">
        <v>258</v>
      </c>
    </row>
    <row r="959" spans="1:7" ht="31.5" x14ac:dyDescent="0.25">
      <c r="A959" s="21">
        <v>567</v>
      </c>
      <c r="B959" s="30" t="s">
        <v>1007</v>
      </c>
      <c r="C959" s="103"/>
      <c r="D959" s="138">
        <v>1</v>
      </c>
      <c r="E959" s="83"/>
      <c r="F959" s="138">
        <v>1</v>
      </c>
      <c r="G959" s="29" t="s">
        <v>258</v>
      </c>
    </row>
    <row r="960" spans="1:7" ht="31.5" x14ac:dyDescent="0.25">
      <c r="A960" s="21">
        <v>568</v>
      </c>
      <c r="B960" s="30" t="s">
        <v>750</v>
      </c>
      <c r="C960" s="103"/>
      <c r="D960" s="138">
        <v>1</v>
      </c>
      <c r="E960" s="83"/>
      <c r="F960" s="138">
        <v>1</v>
      </c>
      <c r="G960" s="29" t="s">
        <v>258</v>
      </c>
    </row>
    <row r="961" spans="1:7" x14ac:dyDescent="0.25">
      <c r="A961" s="21">
        <v>569</v>
      </c>
      <c r="B961" s="31" t="s">
        <v>751</v>
      </c>
      <c r="C961" s="103"/>
      <c r="D961" s="138">
        <v>50</v>
      </c>
      <c r="E961" s="83"/>
      <c r="F961" s="138">
        <v>50</v>
      </c>
      <c r="G961" s="29" t="s">
        <v>258</v>
      </c>
    </row>
    <row r="962" spans="1:7" s="182" customFormat="1" ht="22.5" customHeight="1" x14ac:dyDescent="0.25">
      <c r="A962" s="184" t="s">
        <v>1003</v>
      </c>
      <c r="B962" s="182" t="s">
        <v>986</v>
      </c>
      <c r="C962" s="184"/>
      <c r="D962" s="184"/>
      <c r="E962" s="185"/>
      <c r="F962" s="184"/>
      <c r="G962" s="184"/>
    </row>
    <row r="963" spans="1:7" x14ac:dyDescent="0.25">
      <c r="A963" s="100">
        <v>1</v>
      </c>
      <c r="B963" s="101" t="s">
        <v>941</v>
      </c>
      <c r="C963" s="21" t="s">
        <v>5</v>
      </c>
      <c r="D963" s="21">
        <v>2</v>
      </c>
      <c r="E963" s="147">
        <v>13.8</v>
      </c>
      <c r="F963" s="21">
        <v>2</v>
      </c>
      <c r="G963" s="21" t="s">
        <v>942</v>
      </c>
    </row>
    <row r="964" spans="1:7" x14ac:dyDescent="0.25">
      <c r="A964" s="100">
        <v>2</v>
      </c>
      <c r="B964" s="101" t="s">
        <v>943</v>
      </c>
      <c r="C964" s="21" t="s">
        <v>5</v>
      </c>
      <c r="D964" s="21">
        <v>2</v>
      </c>
      <c r="E964" s="147">
        <v>6.7995999999999999</v>
      </c>
      <c r="F964" s="21">
        <v>2</v>
      </c>
      <c r="G964" s="21" t="s">
        <v>942</v>
      </c>
    </row>
    <row r="965" spans="1:7" x14ac:dyDescent="0.25">
      <c r="A965" s="100">
        <v>3</v>
      </c>
      <c r="B965" s="101" t="s">
        <v>944</v>
      </c>
      <c r="C965" s="21" t="s">
        <v>5</v>
      </c>
      <c r="D965" s="21">
        <v>1</v>
      </c>
      <c r="E965" s="147">
        <v>59.1</v>
      </c>
      <c r="F965" s="21">
        <v>1</v>
      </c>
      <c r="G965" s="21" t="s">
        <v>942</v>
      </c>
    </row>
    <row r="966" spans="1:7" x14ac:dyDescent="0.25">
      <c r="A966" s="100">
        <v>4</v>
      </c>
      <c r="B966" s="101" t="s">
        <v>945</v>
      </c>
      <c r="C966" s="21" t="s">
        <v>5</v>
      </c>
      <c r="D966" s="21">
        <v>1</v>
      </c>
      <c r="E966" s="147">
        <v>4.9610000000000003</v>
      </c>
      <c r="F966" s="21">
        <v>1</v>
      </c>
      <c r="G966" s="21" t="s">
        <v>942</v>
      </c>
    </row>
    <row r="967" spans="1:7" x14ac:dyDescent="0.25">
      <c r="A967" s="100">
        <v>5</v>
      </c>
      <c r="B967" s="101" t="s">
        <v>946</v>
      </c>
      <c r="C967" s="21" t="s">
        <v>5</v>
      </c>
      <c r="D967" s="21">
        <v>1</v>
      </c>
      <c r="E967" s="147">
        <v>0</v>
      </c>
      <c r="F967" s="21">
        <v>1</v>
      </c>
      <c r="G967" s="21" t="s">
        <v>942</v>
      </c>
    </row>
    <row r="968" spans="1:7" ht="47.25" x14ac:dyDescent="0.25">
      <c r="A968" s="100">
        <v>6</v>
      </c>
      <c r="B968" s="101" t="s">
        <v>947</v>
      </c>
      <c r="C968" s="21" t="s">
        <v>7</v>
      </c>
      <c r="D968" s="21">
        <v>1</v>
      </c>
      <c r="E968" s="147">
        <v>17.350000000000001</v>
      </c>
      <c r="F968" s="21">
        <v>1</v>
      </c>
      <c r="G968" s="21" t="s">
        <v>942</v>
      </c>
    </row>
    <row r="969" spans="1:7" ht="31.5" x14ac:dyDescent="0.25">
      <c r="A969" s="100">
        <v>7</v>
      </c>
      <c r="B969" s="101" t="s">
        <v>948</v>
      </c>
      <c r="C969" s="21" t="s">
        <v>7</v>
      </c>
      <c r="D969" s="21">
        <v>1</v>
      </c>
      <c r="E969" s="147">
        <v>40</v>
      </c>
      <c r="F969" s="21">
        <v>1</v>
      </c>
      <c r="G969" s="21" t="s">
        <v>942</v>
      </c>
    </row>
    <row r="970" spans="1:7" x14ac:dyDescent="0.25">
      <c r="A970" s="100">
        <v>8</v>
      </c>
      <c r="B970" s="101" t="s">
        <v>941</v>
      </c>
      <c r="C970" s="21" t="s">
        <v>5</v>
      </c>
      <c r="D970" s="21">
        <v>2</v>
      </c>
      <c r="E970" s="147"/>
      <c r="F970" s="21">
        <v>2</v>
      </c>
      <c r="G970" s="21" t="s">
        <v>942</v>
      </c>
    </row>
    <row r="971" spans="1:7" x14ac:dyDescent="0.25">
      <c r="A971" s="100">
        <v>9</v>
      </c>
      <c r="B971" s="101" t="s">
        <v>864</v>
      </c>
      <c r="C971" s="21" t="s">
        <v>5</v>
      </c>
      <c r="D971" s="21">
        <v>4</v>
      </c>
      <c r="E971" s="147"/>
      <c r="F971" s="21">
        <v>4</v>
      </c>
      <c r="G971" s="21" t="s">
        <v>942</v>
      </c>
    </row>
    <row r="972" spans="1:7" x14ac:dyDescent="0.25">
      <c r="A972" s="100">
        <v>10</v>
      </c>
      <c r="B972" s="101" t="s">
        <v>6</v>
      </c>
      <c r="C972" s="21" t="s">
        <v>5</v>
      </c>
      <c r="D972" s="21">
        <v>5</v>
      </c>
      <c r="E972" s="147"/>
      <c r="F972" s="21">
        <v>5</v>
      </c>
      <c r="G972" s="21" t="s">
        <v>942</v>
      </c>
    </row>
    <row r="973" spans="1:7" x14ac:dyDescent="0.25">
      <c r="A973" s="100">
        <v>11</v>
      </c>
      <c r="B973" s="101" t="s">
        <v>949</v>
      </c>
      <c r="C973" s="21" t="s">
        <v>5</v>
      </c>
      <c r="D973" s="21">
        <v>3</v>
      </c>
      <c r="E973" s="147"/>
      <c r="F973" s="21">
        <v>3</v>
      </c>
      <c r="G973" s="21" t="s">
        <v>942</v>
      </c>
    </row>
    <row r="974" spans="1:7" ht="31.5" x14ac:dyDescent="0.25">
      <c r="A974" s="100">
        <v>12</v>
      </c>
      <c r="B974" s="101" t="s">
        <v>950</v>
      </c>
      <c r="C974" s="21" t="s">
        <v>7</v>
      </c>
      <c r="D974" s="21">
        <v>1</v>
      </c>
      <c r="E974" s="147"/>
      <c r="F974" s="21">
        <v>1</v>
      </c>
      <c r="G974" s="21" t="s">
        <v>942</v>
      </c>
    </row>
    <row r="975" spans="1:7" x14ac:dyDescent="0.25">
      <c r="A975" s="100">
        <v>13</v>
      </c>
      <c r="B975" s="101" t="s">
        <v>951</v>
      </c>
      <c r="C975" s="21" t="s">
        <v>96</v>
      </c>
      <c r="D975" s="21">
        <v>1</v>
      </c>
      <c r="E975" s="147">
        <v>0</v>
      </c>
      <c r="F975" s="21">
        <v>1</v>
      </c>
      <c r="G975" s="21" t="s">
        <v>952</v>
      </c>
    </row>
    <row r="976" spans="1:7" ht="31.5" x14ac:dyDescent="0.25">
      <c r="A976" s="100">
        <v>14</v>
      </c>
      <c r="B976" s="101" t="s">
        <v>953</v>
      </c>
      <c r="C976" s="21" t="s">
        <v>410</v>
      </c>
      <c r="D976" s="21">
        <v>11</v>
      </c>
      <c r="E976" s="147">
        <v>0</v>
      </c>
      <c r="F976" s="21">
        <v>11</v>
      </c>
      <c r="G976" s="21" t="s">
        <v>952</v>
      </c>
    </row>
    <row r="977" spans="1:7" x14ac:dyDescent="0.25">
      <c r="A977" s="100">
        <v>15</v>
      </c>
      <c r="B977" s="101" t="s">
        <v>954</v>
      </c>
      <c r="C977" s="21" t="s">
        <v>96</v>
      </c>
      <c r="D977" s="21">
        <v>2</v>
      </c>
      <c r="E977" s="147">
        <v>0</v>
      </c>
      <c r="F977" s="21">
        <v>2</v>
      </c>
      <c r="G977" s="21" t="s">
        <v>952</v>
      </c>
    </row>
    <row r="978" spans="1:7" x14ac:dyDescent="0.25">
      <c r="A978" s="100">
        <v>16</v>
      </c>
      <c r="B978" s="101" t="s">
        <v>955</v>
      </c>
      <c r="C978" s="21" t="s">
        <v>410</v>
      </c>
      <c r="D978" s="21">
        <v>2</v>
      </c>
      <c r="E978" s="147">
        <v>0</v>
      </c>
      <c r="F978" s="21">
        <v>2</v>
      </c>
      <c r="G978" s="21" t="s">
        <v>952</v>
      </c>
    </row>
    <row r="979" spans="1:7" x14ac:dyDescent="0.25">
      <c r="A979" s="100">
        <v>17</v>
      </c>
      <c r="B979" s="101" t="s">
        <v>956</v>
      </c>
      <c r="C979" s="21" t="s">
        <v>96</v>
      </c>
      <c r="D979" s="21">
        <v>1</v>
      </c>
      <c r="E979" s="147">
        <v>0</v>
      </c>
      <c r="F979" s="21">
        <v>1</v>
      </c>
      <c r="G979" s="21" t="s">
        <v>952</v>
      </c>
    </row>
    <row r="980" spans="1:7" x14ac:dyDescent="0.25">
      <c r="A980" s="100">
        <v>18</v>
      </c>
      <c r="B980" s="113" t="s">
        <v>14</v>
      </c>
      <c r="C980" s="21"/>
      <c r="D980" s="21"/>
      <c r="E980" s="147"/>
      <c r="F980" s="21"/>
      <c r="G980" s="21"/>
    </row>
    <row r="981" spans="1:7" ht="63" x14ac:dyDescent="0.25">
      <c r="A981" s="100">
        <v>19</v>
      </c>
      <c r="B981" s="101" t="s">
        <v>1008</v>
      </c>
      <c r="C981" s="21" t="s">
        <v>96</v>
      </c>
      <c r="D981" s="21">
        <v>1</v>
      </c>
      <c r="E981" s="147">
        <v>82.465999999999994</v>
      </c>
      <c r="F981" s="21">
        <v>1</v>
      </c>
      <c r="G981" s="21" t="s">
        <v>952</v>
      </c>
    </row>
    <row r="982" spans="1:7" x14ac:dyDescent="0.25">
      <c r="A982" s="100">
        <v>20</v>
      </c>
      <c r="B982" s="101" t="s">
        <v>957</v>
      </c>
      <c r="C982" s="21" t="s">
        <v>96</v>
      </c>
      <c r="D982" s="21">
        <v>1</v>
      </c>
      <c r="E982" s="147">
        <v>152.07499999999999</v>
      </c>
      <c r="F982" s="21">
        <v>1</v>
      </c>
      <c r="G982" s="21" t="s">
        <v>952</v>
      </c>
    </row>
    <row r="983" spans="1:7" ht="63" x14ac:dyDescent="0.25">
      <c r="A983" s="100">
        <v>21</v>
      </c>
      <c r="B983" s="101" t="s">
        <v>1009</v>
      </c>
      <c r="C983" s="21" t="s">
        <v>958</v>
      </c>
      <c r="D983" s="21">
        <v>1</v>
      </c>
      <c r="E983" s="147">
        <v>121.599</v>
      </c>
      <c r="F983" s="21">
        <v>1</v>
      </c>
      <c r="G983" s="21" t="s">
        <v>952</v>
      </c>
    </row>
    <row r="984" spans="1:7" ht="31.5" x14ac:dyDescent="0.25">
      <c r="A984" s="100">
        <v>22</v>
      </c>
      <c r="B984" s="101" t="s">
        <v>959</v>
      </c>
      <c r="C984" s="21" t="s">
        <v>410</v>
      </c>
      <c r="D984" s="21">
        <v>1</v>
      </c>
      <c r="E984" s="147">
        <v>64.771159999999995</v>
      </c>
      <c r="F984" s="21">
        <v>1</v>
      </c>
      <c r="G984" s="21" t="s">
        <v>952</v>
      </c>
    </row>
    <row r="985" spans="1:7" x14ac:dyDescent="0.25">
      <c r="A985" s="100">
        <v>23</v>
      </c>
      <c r="B985" s="113" t="s">
        <v>16</v>
      </c>
      <c r="C985" s="21"/>
      <c r="D985" s="21"/>
      <c r="E985" s="147"/>
      <c r="F985" s="21"/>
      <c r="G985" s="21"/>
    </row>
    <row r="986" spans="1:7" ht="31.5" x14ac:dyDescent="0.25">
      <c r="A986" s="100">
        <v>24</v>
      </c>
      <c r="B986" s="101" t="s">
        <v>960</v>
      </c>
      <c r="C986" s="21" t="s">
        <v>958</v>
      </c>
      <c r="D986" s="21">
        <v>1</v>
      </c>
      <c r="E986" s="147">
        <v>0</v>
      </c>
      <c r="F986" s="21">
        <v>1</v>
      </c>
      <c r="G986" s="21" t="s">
        <v>942</v>
      </c>
    </row>
    <row r="987" spans="1:7" ht="31.5" x14ac:dyDescent="0.25">
      <c r="A987" s="100">
        <v>25</v>
      </c>
      <c r="B987" s="101" t="s">
        <v>960</v>
      </c>
      <c r="C987" s="21" t="s">
        <v>958</v>
      </c>
      <c r="D987" s="21">
        <v>1</v>
      </c>
      <c r="E987" s="147">
        <v>0</v>
      </c>
      <c r="F987" s="21">
        <v>1</v>
      </c>
      <c r="G987" s="21" t="s">
        <v>942</v>
      </c>
    </row>
    <row r="988" spans="1:7" x14ac:dyDescent="0.25">
      <c r="A988" s="100">
        <v>26</v>
      </c>
      <c r="B988" s="101" t="s">
        <v>961</v>
      </c>
      <c r="C988" s="21" t="s">
        <v>5</v>
      </c>
      <c r="D988" s="21">
        <v>1</v>
      </c>
      <c r="E988" s="147">
        <v>0</v>
      </c>
      <c r="F988" s="21">
        <v>1</v>
      </c>
      <c r="G988" s="21" t="s">
        <v>942</v>
      </c>
    </row>
    <row r="989" spans="1:7" x14ac:dyDescent="0.25">
      <c r="A989" s="100">
        <v>27</v>
      </c>
      <c r="B989" s="101" t="s">
        <v>962</v>
      </c>
      <c r="C989" s="21" t="s">
        <v>5</v>
      </c>
      <c r="D989" s="21">
        <v>1</v>
      </c>
      <c r="E989" s="147">
        <v>0</v>
      </c>
      <c r="F989" s="21">
        <v>1</v>
      </c>
      <c r="G989" s="21" t="s">
        <v>942</v>
      </c>
    </row>
    <row r="990" spans="1:7" x14ac:dyDescent="0.25">
      <c r="A990" s="100">
        <v>28</v>
      </c>
      <c r="B990" s="101" t="s">
        <v>963</v>
      </c>
      <c r="C990" s="21" t="s">
        <v>5</v>
      </c>
      <c r="D990" s="21">
        <v>1</v>
      </c>
      <c r="E990" s="147">
        <v>5.1870000000000003</v>
      </c>
      <c r="F990" s="21">
        <v>1</v>
      </c>
      <c r="G990" s="21" t="s">
        <v>942</v>
      </c>
    </row>
    <row r="991" spans="1:7" x14ac:dyDescent="0.25">
      <c r="A991" s="100">
        <v>29</v>
      </c>
      <c r="B991" s="101" t="s">
        <v>964</v>
      </c>
      <c r="C991" s="21" t="s">
        <v>5</v>
      </c>
      <c r="D991" s="21">
        <v>1</v>
      </c>
      <c r="E991" s="147">
        <v>82.915000000000006</v>
      </c>
      <c r="F991" s="21">
        <v>1</v>
      </c>
      <c r="G991" s="21" t="s">
        <v>942</v>
      </c>
    </row>
    <row r="992" spans="1:7" x14ac:dyDescent="0.25">
      <c r="A992" s="100">
        <v>30</v>
      </c>
      <c r="B992" s="101" t="s">
        <v>965</v>
      </c>
      <c r="C992" s="21" t="s">
        <v>5</v>
      </c>
      <c r="D992" s="21">
        <v>1</v>
      </c>
      <c r="E992" s="147">
        <v>345.23124999999999</v>
      </c>
      <c r="F992" s="21">
        <v>1</v>
      </c>
      <c r="G992" s="21" t="s">
        <v>942</v>
      </c>
    </row>
    <row r="993" spans="1:7" x14ac:dyDescent="0.25">
      <c r="A993" s="100">
        <v>31</v>
      </c>
      <c r="B993" s="101" t="s">
        <v>966</v>
      </c>
      <c r="C993" s="21" t="s">
        <v>5</v>
      </c>
      <c r="D993" s="21">
        <v>1</v>
      </c>
      <c r="E993" s="147"/>
      <c r="F993" s="21">
        <v>1</v>
      </c>
      <c r="G993" s="21" t="s">
        <v>942</v>
      </c>
    </row>
    <row r="994" spans="1:7" x14ac:dyDescent="0.25">
      <c r="A994" s="100">
        <v>32</v>
      </c>
      <c r="B994" s="101" t="s">
        <v>967</v>
      </c>
      <c r="C994" s="21" t="s">
        <v>5</v>
      </c>
      <c r="D994" s="21">
        <v>1</v>
      </c>
      <c r="E994" s="147"/>
      <c r="F994" s="21">
        <v>1</v>
      </c>
      <c r="G994" s="21" t="s">
        <v>942</v>
      </c>
    </row>
    <row r="995" spans="1:7" x14ac:dyDescent="0.25">
      <c r="A995" s="100">
        <v>33</v>
      </c>
      <c r="B995" s="101" t="s">
        <v>968</v>
      </c>
      <c r="C995" s="21" t="s">
        <v>5</v>
      </c>
      <c r="D995" s="21">
        <v>1</v>
      </c>
      <c r="E995" s="147"/>
      <c r="F995" s="21">
        <v>1</v>
      </c>
      <c r="G995" s="21" t="s">
        <v>942</v>
      </c>
    </row>
    <row r="996" spans="1:7" x14ac:dyDescent="0.25">
      <c r="A996" s="100">
        <v>34</v>
      </c>
      <c r="B996" s="101" t="s">
        <v>969</v>
      </c>
      <c r="C996" s="21" t="s">
        <v>5</v>
      </c>
      <c r="D996" s="21">
        <v>1</v>
      </c>
      <c r="E996" s="147"/>
      <c r="F996" s="21">
        <v>1</v>
      </c>
      <c r="G996" s="21" t="s">
        <v>942</v>
      </c>
    </row>
    <row r="997" spans="1:7" x14ac:dyDescent="0.25">
      <c r="A997" s="100">
        <v>35</v>
      </c>
      <c r="B997" s="101" t="s">
        <v>970</v>
      </c>
      <c r="C997" s="21" t="s">
        <v>5</v>
      </c>
      <c r="D997" s="21">
        <v>1</v>
      </c>
      <c r="E997" s="147"/>
      <c r="F997" s="21">
        <v>1</v>
      </c>
      <c r="G997" s="21" t="s">
        <v>942</v>
      </c>
    </row>
    <row r="998" spans="1:7" ht="47.25" x14ac:dyDescent="0.25">
      <c r="A998" s="100">
        <v>36</v>
      </c>
      <c r="B998" s="156" t="s">
        <v>971</v>
      </c>
      <c r="C998" s="157" t="s">
        <v>96</v>
      </c>
      <c r="D998" s="157">
        <v>2</v>
      </c>
      <c r="E998" s="158">
        <v>74</v>
      </c>
      <c r="F998" s="157">
        <v>2</v>
      </c>
      <c r="G998" s="21" t="s">
        <v>972</v>
      </c>
    </row>
    <row r="999" spans="1:7" ht="47.25" x14ac:dyDescent="0.25">
      <c r="A999" s="100">
        <v>37</v>
      </c>
      <c r="B999" s="159" t="s">
        <v>973</v>
      </c>
      <c r="C999" s="157" t="s">
        <v>96</v>
      </c>
      <c r="D999" s="157">
        <v>1</v>
      </c>
      <c r="E999" s="77">
        <v>172</v>
      </c>
      <c r="F999" s="157">
        <v>1</v>
      </c>
      <c r="G999" s="21" t="s">
        <v>972</v>
      </c>
    </row>
    <row r="1000" spans="1:7" ht="47.25" x14ac:dyDescent="0.25">
      <c r="A1000" s="100">
        <v>38</v>
      </c>
      <c r="B1000" s="159" t="s">
        <v>974</v>
      </c>
      <c r="C1000" s="157" t="s">
        <v>96</v>
      </c>
      <c r="D1000" s="157">
        <v>1</v>
      </c>
      <c r="E1000" s="77">
        <v>49.8</v>
      </c>
      <c r="F1000" s="157">
        <v>1</v>
      </c>
      <c r="G1000" s="21" t="s">
        <v>972</v>
      </c>
    </row>
    <row r="1001" spans="1:7" ht="47.25" x14ac:dyDescent="0.25">
      <c r="A1001" s="100">
        <v>39</v>
      </c>
      <c r="B1001" s="159" t="s">
        <v>975</v>
      </c>
      <c r="C1001" s="157" t="s">
        <v>96</v>
      </c>
      <c r="D1001" s="157">
        <v>1</v>
      </c>
      <c r="E1001" s="77">
        <v>5.8</v>
      </c>
      <c r="F1001" s="157">
        <v>1</v>
      </c>
      <c r="G1001" s="21" t="s">
        <v>972</v>
      </c>
    </row>
    <row r="1002" spans="1:7" ht="47.25" x14ac:dyDescent="0.25">
      <c r="A1002" s="100">
        <v>40</v>
      </c>
      <c r="B1002" s="159" t="s">
        <v>976</v>
      </c>
      <c r="C1002" s="157" t="s">
        <v>96</v>
      </c>
      <c r="D1002" s="157">
        <v>1</v>
      </c>
      <c r="E1002" s="77">
        <v>29.7</v>
      </c>
      <c r="F1002" s="157">
        <v>1</v>
      </c>
      <c r="G1002" s="21" t="s">
        <v>972</v>
      </c>
    </row>
    <row r="1003" spans="1:7" ht="47.25" x14ac:dyDescent="0.25">
      <c r="A1003" s="100">
        <v>41</v>
      </c>
      <c r="B1003" s="159" t="s">
        <v>977</v>
      </c>
      <c r="C1003" s="157" t="s">
        <v>96</v>
      </c>
      <c r="D1003" s="157">
        <v>1</v>
      </c>
      <c r="E1003" s="77">
        <v>10.199999999999999</v>
      </c>
      <c r="F1003" s="157">
        <v>1</v>
      </c>
      <c r="G1003" s="21" t="s">
        <v>972</v>
      </c>
    </row>
    <row r="1004" spans="1:7" ht="47.25" x14ac:dyDescent="0.25">
      <c r="A1004" s="100">
        <v>42</v>
      </c>
      <c r="B1004" s="159" t="s">
        <v>978</v>
      </c>
      <c r="C1004" s="157" t="s">
        <v>96</v>
      </c>
      <c r="D1004" s="157">
        <v>1</v>
      </c>
      <c r="E1004" s="77">
        <v>20.5</v>
      </c>
      <c r="F1004" s="157">
        <v>1</v>
      </c>
      <c r="G1004" s="21" t="s">
        <v>972</v>
      </c>
    </row>
    <row r="1005" spans="1:7" ht="47.25" x14ac:dyDescent="0.25">
      <c r="A1005" s="100">
        <v>43</v>
      </c>
      <c r="B1005" s="159" t="s">
        <v>979</v>
      </c>
      <c r="C1005" s="157" t="s">
        <v>96</v>
      </c>
      <c r="D1005" s="157">
        <v>1</v>
      </c>
      <c r="E1005" s="77">
        <v>64.400000000000006</v>
      </c>
      <c r="F1005" s="157">
        <v>1</v>
      </c>
      <c r="G1005" s="21" t="s">
        <v>972</v>
      </c>
    </row>
    <row r="1006" spans="1:7" ht="47.25" x14ac:dyDescent="0.25">
      <c r="A1006" s="100">
        <v>44</v>
      </c>
      <c r="B1006" s="159" t="s">
        <v>980</v>
      </c>
      <c r="C1006" s="157" t="s">
        <v>96</v>
      </c>
      <c r="D1006" s="157">
        <v>1</v>
      </c>
      <c r="E1006" s="77">
        <v>25</v>
      </c>
      <c r="F1006" s="157">
        <v>1</v>
      </c>
      <c r="G1006" s="21" t="s">
        <v>972</v>
      </c>
    </row>
    <row r="1007" spans="1:7" ht="47.25" x14ac:dyDescent="0.25">
      <c r="A1007" s="100">
        <v>45</v>
      </c>
      <c r="B1007" s="159" t="s">
        <v>981</v>
      </c>
      <c r="C1007" s="157" t="s">
        <v>96</v>
      </c>
      <c r="D1007" s="157">
        <v>1</v>
      </c>
      <c r="E1007" s="77">
        <v>35</v>
      </c>
      <c r="F1007" s="157">
        <v>1</v>
      </c>
      <c r="G1007" s="21" t="s">
        <v>972</v>
      </c>
    </row>
    <row r="1008" spans="1:7" ht="47.25" x14ac:dyDescent="0.25">
      <c r="A1008" s="100">
        <v>46</v>
      </c>
      <c r="B1008" s="159" t="s">
        <v>982</v>
      </c>
      <c r="C1008" s="157" t="s">
        <v>96</v>
      </c>
      <c r="D1008" s="157">
        <v>1</v>
      </c>
      <c r="E1008" s="77">
        <v>19.899999999999999</v>
      </c>
      <c r="F1008" s="157">
        <v>1</v>
      </c>
      <c r="G1008" s="21" t="s">
        <v>983</v>
      </c>
    </row>
    <row r="1009" spans="1:7" ht="47.25" x14ac:dyDescent="0.25">
      <c r="A1009" s="100">
        <v>47</v>
      </c>
      <c r="B1009" s="159" t="s">
        <v>984</v>
      </c>
      <c r="C1009" s="157" t="s">
        <v>96</v>
      </c>
      <c r="D1009" s="157">
        <v>3</v>
      </c>
      <c r="E1009" s="77">
        <v>65</v>
      </c>
      <c r="F1009" s="157">
        <v>3</v>
      </c>
      <c r="G1009" s="21" t="s">
        <v>985</v>
      </c>
    </row>
  </sheetData>
  <mergeCells count="4">
    <mergeCell ref="A1:G1"/>
    <mergeCell ref="A3:G3"/>
    <mergeCell ref="G598:G603"/>
    <mergeCell ref="G604:G606"/>
  </mergeCells>
  <phoneticPr fontId="1" type="noConversion"/>
  <dataValidations count="1">
    <dataValidation type="list" allowBlank="1" showInputMessage="1" showErrorMessage="1" sqref="E123">
      <formula1>Data_Year</formula1>
    </dataValidation>
  </dataValidations>
  <printOptions horizontalCentered="1"/>
  <pageMargins left="0.25" right="0.25" top="0.5" bottom="0.5" header="0.31496062992126" footer="0.31496062992126"/>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C13" sqref="C13"/>
    </sheetView>
  </sheetViews>
  <sheetFormatPr defaultColWidth="9" defaultRowHeight="15.75" x14ac:dyDescent="0.25"/>
  <cols>
    <col min="1" max="1" width="6.5703125" style="176" bestFit="1" customWidth="1"/>
    <col min="2" max="2" width="33.28515625" style="171" customWidth="1"/>
    <col min="3" max="3" width="15.7109375" style="171" customWidth="1"/>
    <col min="4" max="4" width="8.140625" style="171" customWidth="1"/>
    <col min="5" max="5" width="15.28515625" style="171" customWidth="1"/>
    <col min="6" max="6" width="10.5703125" style="171" customWidth="1"/>
    <col min="7" max="7" width="21.85546875" style="171" customWidth="1"/>
    <col min="8" max="8" width="12.42578125" style="171" customWidth="1"/>
    <col min="9" max="9" width="17.5703125" style="171" customWidth="1"/>
    <col min="10" max="10" width="20.5703125" style="171" customWidth="1"/>
    <col min="11" max="16384" width="9" style="171"/>
  </cols>
  <sheetData>
    <row r="1" spans="1:10" x14ac:dyDescent="0.25">
      <c r="A1" s="162" t="s">
        <v>48</v>
      </c>
      <c r="B1" s="162"/>
      <c r="C1" s="162"/>
      <c r="D1" s="162"/>
      <c r="E1" s="162"/>
      <c r="F1" s="162"/>
      <c r="G1" s="162"/>
      <c r="H1" s="162"/>
      <c r="I1" s="162"/>
      <c r="J1" s="162"/>
    </row>
    <row r="3" spans="1:10" x14ac:dyDescent="0.25">
      <c r="A3" s="162" t="s">
        <v>17</v>
      </c>
      <c r="B3" s="162"/>
      <c r="C3" s="162"/>
      <c r="D3" s="162"/>
      <c r="E3" s="162"/>
      <c r="F3" s="162"/>
      <c r="G3" s="162"/>
      <c r="H3" s="162"/>
      <c r="I3" s="162"/>
      <c r="J3" s="162"/>
    </row>
    <row r="5" spans="1:10" s="4" customFormat="1" ht="18.75" customHeight="1" x14ac:dyDescent="0.25">
      <c r="A5" s="165" t="s">
        <v>0</v>
      </c>
      <c r="B5" s="165" t="s">
        <v>18</v>
      </c>
      <c r="C5" s="166" t="s">
        <v>19</v>
      </c>
      <c r="D5" s="165" t="s">
        <v>20</v>
      </c>
      <c r="E5" s="165"/>
      <c r="F5" s="165"/>
      <c r="G5" s="165" t="s">
        <v>21</v>
      </c>
      <c r="H5" s="165"/>
      <c r="I5" s="165"/>
      <c r="J5" s="166" t="s">
        <v>1</v>
      </c>
    </row>
    <row r="6" spans="1:10" s="4" customFormat="1" ht="62.25" customHeight="1" x14ac:dyDescent="0.25">
      <c r="A6" s="165"/>
      <c r="B6" s="165"/>
      <c r="C6" s="167"/>
      <c r="D6" s="161" t="s">
        <v>22</v>
      </c>
      <c r="E6" s="161" t="s">
        <v>23</v>
      </c>
      <c r="F6" s="161" t="s">
        <v>2</v>
      </c>
      <c r="G6" s="161" t="s">
        <v>24</v>
      </c>
      <c r="H6" s="161" t="s">
        <v>25</v>
      </c>
      <c r="I6" s="161" t="s">
        <v>26</v>
      </c>
      <c r="J6" s="167"/>
    </row>
    <row r="7" spans="1:10" ht="25.5" customHeight="1" x14ac:dyDescent="0.25">
      <c r="A7" s="9">
        <v>1</v>
      </c>
      <c r="B7" s="7" t="s">
        <v>4</v>
      </c>
      <c r="C7" s="7"/>
      <c r="D7" s="8"/>
      <c r="E7" s="8"/>
      <c r="F7" s="172"/>
      <c r="G7" s="173"/>
      <c r="H7" s="173"/>
      <c r="I7" s="161"/>
      <c r="J7" s="173"/>
    </row>
    <row r="8" spans="1:10" ht="71.25" customHeight="1" x14ac:dyDescent="0.25">
      <c r="A8" s="9"/>
      <c r="B8" s="38" t="s">
        <v>791</v>
      </c>
      <c r="C8" s="144">
        <v>2653.6619999999998</v>
      </c>
      <c r="D8" s="9" t="s">
        <v>927</v>
      </c>
      <c r="E8" s="8"/>
      <c r="F8" s="172"/>
      <c r="G8" s="173"/>
      <c r="H8" s="39" t="s">
        <v>752</v>
      </c>
      <c r="I8" s="161"/>
      <c r="J8" s="39"/>
    </row>
    <row r="9" spans="1:10" ht="84.75" customHeight="1" x14ac:dyDescent="0.25">
      <c r="A9" s="9"/>
      <c r="B9" s="38" t="s">
        <v>795</v>
      </c>
      <c r="C9" s="144">
        <v>5650.4210000000003</v>
      </c>
      <c r="D9" s="8"/>
      <c r="E9" s="9" t="s">
        <v>927</v>
      </c>
      <c r="F9" s="172"/>
      <c r="G9" s="173"/>
      <c r="H9" s="39" t="s">
        <v>752</v>
      </c>
      <c r="I9" s="161"/>
      <c r="J9" s="39"/>
    </row>
    <row r="10" spans="1:10" ht="24.75" customHeight="1" x14ac:dyDescent="0.25">
      <c r="A10" s="9">
        <v>2</v>
      </c>
      <c r="B10" s="7" t="s">
        <v>12</v>
      </c>
      <c r="C10" s="7"/>
      <c r="D10" s="8"/>
      <c r="E10" s="8"/>
      <c r="F10" s="172"/>
      <c r="G10" s="173"/>
      <c r="H10" s="173"/>
      <c r="I10" s="161"/>
      <c r="J10" s="173"/>
    </row>
    <row r="11" spans="1:10" ht="45" x14ac:dyDescent="0.25">
      <c r="A11" s="9"/>
      <c r="B11" s="38" t="s">
        <v>929</v>
      </c>
      <c r="C11" s="144">
        <v>14534.52</v>
      </c>
      <c r="D11" s="9" t="s">
        <v>927</v>
      </c>
      <c r="E11" s="8"/>
      <c r="F11" s="172"/>
      <c r="G11" s="173"/>
      <c r="H11" s="39" t="s">
        <v>752</v>
      </c>
      <c r="I11" s="161"/>
      <c r="J11" s="173"/>
    </row>
    <row r="12" spans="1:10" ht="81" customHeight="1" x14ac:dyDescent="0.25">
      <c r="A12" s="9"/>
      <c r="B12" s="38" t="s">
        <v>932</v>
      </c>
      <c r="C12" s="144">
        <v>93048</v>
      </c>
      <c r="D12" s="9" t="s">
        <v>927</v>
      </c>
      <c r="E12" s="8"/>
      <c r="F12" s="172"/>
      <c r="G12" s="173"/>
      <c r="H12" s="39" t="s">
        <v>752</v>
      </c>
      <c r="I12" s="161"/>
      <c r="J12" s="173"/>
    </row>
    <row r="13" spans="1:10" ht="24" customHeight="1" x14ac:dyDescent="0.25">
      <c r="A13" s="9">
        <v>3</v>
      </c>
      <c r="B13" s="7" t="s">
        <v>13</v>
      </c>
      <c r="C13" s="7"/>
      <c r="D13" s="8"/>
      <c r="E13" s="8"/>
      <c r="F13" s="174"/>
      <c r="G13" s="173"/>
      <c r="H13" s="173"/>
      <c r="I13" s="161"/>
      <c r="J13" s="173"/>
    </row>
    <row r="14" spans="1:10" ht="54.75" customHeight="1" x14ac:dyDescent="0.25">
      <c r="A14" s="9"/>
      <c r="B14" s="38" t="s">
        <v>753</v>
      </c>
      <c r="C14" s="7"/>
      <c r="D14" s="8"/>
      <c r="E14" s="8"/>
      <c r="F14" s="174"/>
      <c r="G14" s="21" t="s">
        <v>45</v>
      </c>
      <c r="H14" s="173"/>
      <c r="I14" s="161"/>
      <c r="J14" s="39" t="s">
        <v>205</v>
      </c>
    </row>
    <row r="15" spans="1:10" ht="35.25" customHeight="1" x14ac:dyDescent="0.25">
      <c r="A15" s="9"/>
      <c r="B15" s="38" t="s">
        <v>754</v>
      </c>
      <c r="C15" s="7"/>
      <c r="D15" s="8"/>
      <c r="E15" s="8"/>
      <c r="F15" s="174"/>
      <c r="G15" s="21" t="s">
        <v>69</v>
      </c>
      <c r="H15" s="173"/>
      <c r="I15" s="161"/>
      <c r="J15" s="39" t="s">
        <v>70</v>
      </c>
    </row>
    <row r="16" spans="1:10" ht="35.25" customHeight="1" x14ac:dyDescent="0.25">
      <c r="A16" s="9"/>
      <c r="B16" s="7" t="s">
        <v>987</v>
      </c>
      <c r="C16" s="99">
        <v>0</v>
      </c>
      <c r="D16" s="8"/>
      <c r="E16" s="8"/>
      <c r="F16" s="174" t="s">
        <v>927</v>
      </c>
      <c r="G16" s="175"/>
      <c r="H16" s="172" t="s">
        <v>988</v>
      </c>
      <c r="I16" s="161"/>
      <c r="J16" s="39" t="s">
        <v>205</v>
      </c>
    </row>
    <row r="17" spans="1:10" x14ac:dyDescent="0.25">
      <c r="A17" s="9">
        <v>4</v>
      </c>
      <c r="B17" s="7" t="s">
        <v>15</v>
      </c>
      <c r="C17" s="7"/>
      <c r="D17" s="8"/>
      <c r="E17" s="8"/>
      <c r="F17" s="172"/>
      <c r="G17" s="173"/>
      <c r="H17" s="173"/>
      <c r="I17" s="161"/>
      <c r="J17" s="173"/>
    </row>
    <row r="18" spans="1:10" x14ac:dyDescent="0.25">
      <c r="A18" s="9">
        <v>5</v>
      </c>
      <c r="B18" s="7" t="s">
        <v>14</v>
      </c>
      <c r="C18" s="7"/>
      <c r="D18" s="8"/>
      <c r="E18" s="8"/>
      <c r="F18" s="172"/>
      <c r="G18" s="173"/>
      <c r="H18" s="173"/>
      <c r="I18" s="161"/>
      <c r="J18" s="173"/>
    </row>
    <row r="19" spans="1:10" x14ac:dyDescent="0.25">
      <c r="A19" s="9">
        <v>6</v>
      </c>
      <c r="B19" s="7" t="s">
        <v>16</v>
      </c>
      <c r="C19" s="7"/>
      <c r="D19" s="8"/>
      <c r="E19" s="8"/>
      <c r="F19" s="172"/>
      <c r="G19" s="173"/>
      <c r="H19" s="173"/>
      <c r="I19" s="173"/>
      <c r="J19" s="173"/>
    </row>
  </sheetData>
  <mergeCells count="8">
    <mergeCell ref="A1:J1"/>
    <mergeCell ref="G5:I5"/>
    <mergeCell ref="J5:J6"/>
    <mergeCell ref="A3:J3"/>
    <mergeCell ref="A5:A6"/>
    <mergeCell ref="B5:B6"/>
    <mergeCell ref="C5:C6"/>
    <mergeCell ref="D5:F5"/>
  </mergeCells>
  <printOptions horizontalCentered="1"/>
  <pageMargins left="0.19685039370078741" right="0.19685039370078741"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workbookViewId="0">
      <selection activeCell="C14" sqref="C14"/>
    </sheetView>
  </sheetViews>
  <sheetFormatPr defaultColWidth="9" defaultRowHeight="15.75" x14ac:dyDescent="0.25"/>
  <cols>
    <col min="1" max="1" width="6.5703125" style="15" bestFit="1" customWidth="1"/>
    <col min="2" max="2" width="37.28515625" style="2" customWidth="1"/>
    <col min="3" max="3" width="17" style="2" customWidth="1"/>
    <col min="4" max="4" width="15.7109375" style="2" customWidth="1"/>
    <col min="5" max="5" width="13.140625" style="2" customWidth="1"/>
    <col min="6" max="6" width="20.85546875" style="2" customWidth="1"/>
    <col min="7" max="8" width="9" style="2"/>
    <col min="9" max="9" width="17.5703125" style="2" customWidth="1"/>
    <col min="10" max="16384" width="9" style="2"/>
  </cols>
  <sheetData>
    <row r="1" spans="1:9" x14ac:dyDescent="0.25">
      <c r="A1" s="162" t="s">
        <v>49</v>
      </c>
      <c r="B1" s="162"/>
      <c r="C1" s="162"/>
      <c r="D1" s="162"/>
      <c r="E1" s="162"/>
      <c r="F1" s="162"/>
    </row>
    <row r="3" spans="1:9" x14ac:dyDescent="0.25">
      <c r="A3" s="163" t="s">
        <v>50</v>
      </c>
      <c r="B3" s="163"/>
      <c r="C3" s="163"/>
      <c r="D3" s="163"/>
      <c r="E3" s="163"/>
      <c r="F3" s="163"/>
    </row>
    <row r="5" spans="1:9" s="4" customFormat="1" ht="76.900000000000006" customHeight="1" x14ac:dyDescent="0.25">
      <c r="A5" s="3" t="s">
        <v>0</v>
      </c>
      <c r="B5" s="3" t="s">
        <v>9</v>
      </c>
      <c r="C5" s="3" t="s">
        <v>29</v>
      </c>
      <c r="D5" s="3" t="s">
        <v>30</v>
      </c>
      <c r="E5" s="3" t="s">
        <v>27</v>
      </c>
      <c r="F5" s="3" t="s">
        <v>28</v>
      </c>
    </row>
    <row r="6" spans="1:9" s="92" customFormat="1" ht="24" customHeight="1" x14ac:dyDescent="0.25">
      <c r="A6" s="90">
        <v>1</v>
      </c>
      <c r="B6" s="91" t="s">
        <v>4</v>
      </c>
      <c r="D6" s="91"/>
      <c r="E6" s="93"/>
      <c r="F6" s="94"/>
      <c r="I6" s="4"/>
    </row>
    <row r="7" spans="1:9" ht="70.5" customHeight="1" x14ac:dyDescent="0.25">
      <c r="A7" s="5"/>
      <c r="B7" s="20" t="s">
        <v>938</v>
      </c>
      <c r="C7" s="17" t="s">
        <v>939</v>
      </c>
      <c r="D7" s="6"/>
      <c r="E7" s="18"/>
      <c r="F7" s="168" t="s">
        <v>989</v>
      </c>
      <c r="I7" s="4"/>
    </row>
    <row r="8" spans="1:9" ht="55.5" customHeight="1" x14ac:dyDescent="0.25">
      <c r="A8" s="5"/>
      <c r="B8" s="7" t="s">
        <v>937</v>
      </c>
      <c r="C8" s="17" t="s">
        <v>940</v>
      </c>
      <c r="D8" s="6"/>
      <c r="E8" s="18"/>
      <c r="F8" s="169"/>
      <c r="I8" s="4"/>
    </row>
    <row r="9" spans="1:9" s="92" customFormat="1" ht="25.5" customHeight="1" x14ac:dyDescent="0.25">
      <c r="A9" s="95">
        <v>2</v>
      </c>
      <c r="B9" s="41" t="s">
        <v>12</v>
      </c>
      <c r="C9" s="41"/>
      <c r="D9" s="41"/>
      <c r="E9" s="96"/>
      <c r="F9" s="169"/>
      <c r="I9" s="4"/>
    </row>
    <row r="10" spans="1:9" s="92" customFormat="1" ht="69.75" customHeight="1" x14ac:dyDescent="0.25">
      <c r="A10" s="95"/>
      <c r="B10" s="20" t="s">
        <v>935</v>
      </c>
      <c r="C10" s="145" t="s">
        <v>928</v>
      </c>
      <c r="D10" s="27"/>
      <c r="E10" s="96"/>
      <c r="F10" s="169"/>
      <c r="I10" s="4"/>
    </row>
    <row r="11" spans="1:9" ht="56.25" customHeight="1" x14ac:dyDescent="0.25">
      <c r="A11" s="9"/>
      <c r="B11" s="7" t="s">
        <v>934</v>
      </c>
      <c r="C11" s="14" t="s">
        <v>936</v>
      </c>
      <c r="D11" s="7"/>
      <c r="E11" s="8"/>
      <c r="F11" s="170"/>
      <c r="I11" s="98"/>
    </row>
    <row r="12" spans="1:9" s="92" customFormat="1" ht="25.5" customHeight="1" x14ac:dyDescent="0.25">
      <c r="A12" s="95">
        <v>3</v>
      </c>
      <c r="B12" s="41" t="s">
        <v>13</v>
      </c>
      <c r="C12" s="41"/>
      <c r="D12" s="41"/>
      <c r="E12" s="96"/>
      <c r="F12" s="97"/>
      <c r="I12" s="4"/>
    </row>
    <row r="13" spans="1:9" s="25" customFormat="1" ht="49.5" customHeight="1" x14ac:dyDescent="0.25">
      <c r="A13" s="100"/>
      <c r="B13" s="20" t="s">
        <v>58</v>
      </c>
      <c r="C13" s="21">
        <v>1</v>
      </c>
      <c r="D13" s="101"/>
      <c r="E13" s="22"/>
      <c r="F13" s="24" t="s">
        <v>45</v>
      </c>
      <c r="I13" s="26"/>
    </row>
    <row r="14" spans="1:9" s="25" customFormat="1" ht="36.75" customHeight="1" x14ac:dyDescent="0.25">
      <c r="A14" s="100"/>
      <c r="B14" s="102" t="s">
        <v>754</v>
      </c>
      <c r="C14" s="21">
        <v>1</v>
      </c>
      <c r="D14" s="101"/>
      <c r="E14" s="22"/>
      <c r="F14" s="24" t="s">
        <v>69</v>
      </c>
      <c r="I14" s="26"/>
    </row>
    <row r="15" spans="1:9" x14ac:dyDescent="0.25">
      <c r="A15" s="9">
        <v>4</v>
      </c>
      <c r="B15" s="7" t="s">
        <v>15</v>
      </c>
      <c r="C15" s="7"/>
      <c r="D15" s="7"/>
      <c r="E15" s="8"/>
      <c r="F15" s="16"/>
      <c r="I15" s="4"/>
    </row>
    <row r="16" spans="1:9" x14ac:dyDescent="0.25">
      <c r="A16" s="9">
        <v>5</v>
      </c>
      <c r="B16" s="7" t="s">
        <v>14</v>
      </c>
      <c r="C16" s="7"/>
      <c r="D16" s="7"/>
      <c r="E16" s="8"/>
      <c r="F16" s="16"/>
      <c r="I16" s="4"/>
    </row>
    <row r="17" spans="1:9" x14ac:dyDescent="0.25">
      <c r="A17" s="9">
        <v>6</v>
      </c>
      <c r="B17" s="7" t="s">
        <v>16</v>
      </c>
      <c r="C17" s="7"/>
      <c r="D17" s="7"/>
      <c r="E17" s="8"/>
      <c r="F17" s="16"/>
      <c r="I17" s="4"/>
    </row>
  </sheetData>
  <mergeCells count="3">
    <mergeCell ref="A1:F1"/>
    <mergeCell ref="A3:F3"/>
    <mergeCell ref="F7:F11"/>
  </mergeCells>
  <printOptions horizontalCentered="1"/>
  <pageMargins left="0.196850393700787" right="0.196850393700787" top="0.39370078740157499" bottom="0.39370078740157499" header="0.31496062992126" footer="0.31496062992126"/>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PL 01</vt:lpstr>
      <vt:lpstr>PL 02</vt:lpstr>
      <vt:lpstr>PL 03</vt:lpstr>
      <vt:lpstr>PL 04</vt:lpstr>
      <vt:lpstr>'PL 01'!loai_1_name</vt:lpstr>
      <vt:lpstr>'PL 02'!Print_Titles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Ngo Duc Thanh</dc:creator>
  <cp:lastModifiedBy>PC</cp:lastModifiedBy>
  <cp:lastPrinted>2025-08-28T07:08:47Z</cp:lastPrinted>
  <dcterms:created xsi:type="dcterms:W3CDTF">2025-07-07T02:10:52Z</dcterms:created>
  <dcterms:modified xsi:type="dcterms:W3CDTF">2025-08-29T09:37:08Z</dcterms:modified>
</cp:coreProperties>
</file>